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 E เอกสาร\วิชาการ\ปพ.6\"/>
    </mc:Choice>
  </mc:AlternateContent>
  <xr:revisionPtr revIDLastSave="0" documentId="13_ncr:1_{0CCDEE5F-162D-4F74-9BEE-C2E2C5AA26F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ปก" sheetId="2" r:id="rId1"/>
    <sheet name="คำแนะนำ" sheetId="10" r:id="rId2"/>
    <sheet name="ข้อมูลส่วนตัว ป.1" sheetId="3" r:id="rId3"/>
    <sheet name="ข้อมูลส่วนตัว ป.2" sheetId="11" r:id="rId4"/>
    <sheet name="ข้อมูลส่วนตัว ป.3" sheetId="12" r:id="rId5"/>
    <sheet name="ข้อมูลส่วนตัว ป.4" sheetId="13" r:id="rId6"/>
    <sheet name="ข้อมูลส่วนตัว ป.5" sheetId="14" r:id="rId7"/>
    <sheet name="ข้อมูลส่วนตัว ป.6" sheetId="15" r:id="rId8"/>
    <sheet name="รายงานผล ป.1" sheetId="1" r:id="rId9"/>
    <sheet name="รายงานผล ป.2" sheetId="5" r:id="rId10"/>
    <sheet name="แบบรายงานผล ป.3" sheetId="6" r:id="rId11"/>
    <sheet name="แบบรายงาน ป.4" sheetId="7" r:id="rId12"/>
    <sheet name="แบบรายงาน ป.5" sheetId="8" r:id="rId13"/>
    <sheet name="แบบรายงาน ป.6" sheetId="9" r:id="rId14"/>
    <sheet name="ความเห็นของครูผู้ปกครอง" sheetId="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9" l="1"/>
  <c r="H16" i="8"/>
  <c r="H16" i="7"/>
  <c r="H17" i="6"/>
  <c r="H17" i="5"/>
  <c r="H17" i="1"/>
  <c r="D35" i="9"/>
  <c r="D35" i="8"/>
  <c r="D35" i="7"/>
  <c r="D36" i="6"/>
  <c r="D36" i="5"/>
  <c r="H29" i="9"/>
  <c r="H28" i="9"/>
  <c r="H27" i="9"/>
  <c r="H26" i="9"/>
  <c r="H25" i="9"/>
  <c r="H24" i="9"/>
  <c r="H23" i="9"/>
  <c r="H22" i="9"/>
  <c r="H15" i="9"/>
  <c r="H14" i="9"/>
  <c r="H13" i="9"/>
  <c r="H12" i="9"/>
  <c r="H11" i="9"/>
  <c r="H10" i="9"/>
  <c r="H9" i="9"/>
  <c r="H8" i="9"/>
  <c r="H7" i="9"/>
  <c r="H6" i="9"/>
  <c r="H29" i="8"/>
  <c r="H28" i="8"/>
  <c r="H27" i="8"/>
  <c r="H26" i="8"/>
  <c r="H25" i="8"/>
  <c r="H24" i="8"/>
  <c r="H23" i="8"/>
  <c r="H22" i="8"/>
  <c r="H15" i="8"/>
  <c r="H14" i="8"/>
  <c r="H13" i="8"/>
  <c r="H12" i="8"/>
  <c r="H11" i="8"/>
  <c r="H10" i="8"/>
  <c r="H9" i="8"/>
  <c r="H8" i="8"/>
  <c r="H7" i="8"/>
  <c r="H6" i="8"/>
  <c r="H30" i="6"/>
  <c r="H29" i="6"/>
  <c r="H28" i="6"/>
  <c r="H27" i="6"/>
  <c r="H26" i="6"/>
  <c r="H25" i="6"/>
  <c r="H24" i="6"/>
  <c r="H23" i="6"/>
  <c r="H16" i="6"/>
  <c r="H15" i="6"/>
  <c r="H14" i="6"/>
  <c r="H13" i="6"/>
  <c r="H12" i="6"/>
  <c r="H11" i="6"/>
  <c r="H10" i="6"/>
  <c r="H9" i="6"/>
  <c r="H8" i="6"/>
  <c r="H7" i="6"/>
  <c r="H6" i="6"/>
  <c r="H30" i="5"/>
  <c r="H29" i="5"/>
  <c r="H28" i="5"/>
  <c r="H27" i="5"/>
  <c r="H26" i="5"/>
  <c r="H25" i="5"/>
  <c r="H24" i="5"/>
  <c r="H23" i="5"/>
  <c r="H16" i="5"/>
  <c r="H15" i="5"/>
  <c r="H14" i="5"/>
  <c r="H13" i="5"/>
  <c r="H12" i="5"/>
  <c r="H11" i="5"/>
  <c r="H10" i="5"/>
  <c r="H9" i="5"/>
  <c r="H8" i="5"/>
  <c r="H7" i="5"/>
  <c r="H6" i="5"/>
  <c r="H15" i="1"/>
  <c r="H6" i="1" l="1"/>
  <c r="H7" i="7" l="1"/>
  <c r="H8" i="7"/>
  <c r="H9" i="7"/>
  <c r="H10" i="7"/>
  <c r="H11" i="7"/>
  <c r="H12" i="7"/>
  <c r="H13" i="7"/>
  <c r="H14" i="7"/>
  <c r="H15" i="7"/>
  <c r="H22" i="7"/>
  <c r="H23" i="7"/>
  <c r="H24" i="7"/>
  <c r="H25" i="7"/>
  <c r="H26" i="7"/>
  <c r="H27" i="7"/>
  <c r="H28" i="7"/>
  <c r="H29" i="7"/>
  <c r="H6" i="7"/>
  <c r="H7" i="1"/>
  <c r="D36" i="1" s="1"/>
  <c r="H8" i="1"/>
  <c r="H9" i="1"/>
  <c r="H10" i="1"/>
  <c r="H11" i="1"/>
  <c r="H12" i="1"/>
  <c r="H13" i="1"/>
  <c r="H14" i="1"/>
  <c r="H16" i="1"/>
  <c r="H23" i="1"/>
  <c r="H24" i="1"/>
  <c r="H25" i="1"/>
  <c r="H26" i="1"/>
  <c r="H27" i="1"/>
  <c r="H28" i="1"/>
  <c r="H29" i="1"/>
  <c r="H30" i="1"/>
</calcChain>
</file>

<file path=xl/sharedStrings.xml><?xml version="1.0" encoding="utf-8"?>
<sst xmlns="http://schemas.openxmlformats.org/spreadsheetml/2006/main" count="1163" uniqueCount="206">
  <si>
    <t>แบบรายงานผลพัฒนาคุณภาพผู้เรียนรายบุคคล ( ปพ.6 )</t>
  </si>
  <si>
    <t>รหัสวิชา</t>
  </si>
  <si>
    <t>รายวิชา</t>
  </si>
  <si>
    <t>ประเภท</t>
  </si>
  <si>
    <t>น้ำหนัก</t>
  </si>
  <si>
    <t>หน่วยกิต</t>
  </si>
  <si>
    <t>หมายเหตุ</t>
  </si>
  <si>
    <t>ระดับผล</t>
  </si>
  <si>
    <t>การเรียน</t>
  </si>
  <si>
    <t>สรุปผลการประเมิน</t>
  </si>
  <si>
    <t>จำนวนหน่วยกิต/น้ำหนักรายวิชาพื้นฐาน</t>
  </si>
  <si>
    <t>จำนวนหน่วยกิต/น้ำหนักรายวิชาเพิ่มเติม</t>
  </si>
  <si>
    <t>รวมหน่วยกิต/น้ำหนัก</t>
  </si>
  <si>
    <t>ระดับผลการเรียนเฉลี่ย</t>
  </si>
  <si>
    <t>การประเมินคุณลักษณะ</t>
  </si>
  <si>
    <t>คุณลักษณะอันพึงประสงค์ของสถานศึกษา</t>
  </si>
  <si>
    <t>การอ่าน คิดวิเคราะห์และเขียน</t>
  </si>
  <si>
    <t>กิจกรรมพัฒนาผู้เรียน</t>
  </si>
  <si>
    <t>ชื่อ-นามสกุล</t>
  </si>
  <si>
    <t>เลขประจำตัว</t>
  </si>
  <si>
    <t>เลขประจำตัวประชาชน</t>
  </si>
  <si>
    <t>วัน เดือน ปี เกิด</t>
  </si>
  <si>
    <t>ศาสนา</t>
  </si>
  <si>
    <t>เชื้อชาติ</t>
  </si>
  <si>
    <t>สัญชาติ</t>
  </si>
  <si>
    <t>กรุ๊ปเลือด</t>
  </si>
  <si>
    <t>ที่อยู่เลขที่</t>
  </si>
  <si>
    <t>หมู่ที่</t>
  </si>
  <si>
    <t>บ้าน</t>
  </si>
  <si>
    <t>ตำบล</t>
  </si>
  <si>
    <t>อำเภอ</t>
  </si>
  <si>
    <t>จังหวัด</t>
  </si>
  <si>
    <t>รหัสไปรษณีย์</t>
  </si>
  <si>
    <t>ชื่อบิดา</t>
  </si>
  <si>
    <t>ชื่อมารดา</t>
  </si>
  <si>
    <t>อาชีพ</t>
  </si>
  <si>
    <t>โทรศัพท์</t>
  </si>
  <si>
    <t>ชื่อผู้ปกครอง</t>
  </si>
  <si>
    <t>เกี่ยวข้องเป็น</t>
  </si>
  <si>
    <t>นักเรียนเป็นบุตรคนที่</t>
  </si>
  <si>
    <t>จำนวนพี่น้อง</t>
  </si>
  <si>
    <t>คน</t>
  </si>
  <si>
    <t>พี่ชาย</t>
  </si>
  <si>
    <t>น้องชาย</t>
  </si>
  <si>
    <t>พี่สาว</t>
  </si>
  <si>
    <t>น้องสาว</t>
  </si>
  <si>
    <t>ข้อมูลเวลาเรียนและความเจริญเติบโต</t>
  </si>
  <si>
    <t>เดือน</t>
  </si>
  <si>
    <t>เวลาเรียน</t>
  </si>
  <si>
    <t>มาเรียน</t>
  </si>
  <si>
    <t>ขาด</t>
  </si>
  <si>
    <t>ป่วย</t>
  </si>
  <si>
    <t>ลากิจ</t>
  </si>
  <si>
    <t>ความเจริญเติบโต</t>
  </si>
  <si>
    <t>อายุ(ปี)</t>
  </si>
  <si>
    <t>ส่วนสูง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</si>
  <si>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</si>
  <si>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</si>
  <si>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</si>
  <si>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</si>
  <si>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</si>
  <si>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</si>
  <si>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</si>
  <si>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</si>
  <si>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</si>
  <si>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</si>
  <si>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</si>
  <si>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</si>
  <si>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ความเห็นครูประจำชั้นและผู้ปกครอง</t>
  </si>
  <si>
    <t>ความเห็นของผู้ปกครอง</t>
  </si>
  <si>
    <t xml:space="preserve">ความเห็นของครูประจำชั้น </t>
  </si>
  <si>
    <t xml:space="preserve">                 ลงชื่อ................................... ผู้ปกครอง</t>
  </si>
  <si>
    <t xml:space="preserve">   ลงชื่อ................................... ครูประจำชั้น/ครูที่ปรึกษา</t>
  </si>
  <si>
    <t xml:space="preserve">   ลงชื่อ....................................ผู้อำนวยการโรงเรียน</t>
  </si>
  <si>
    <t xml:space="preserve">       ................/.........................../......................</t>
  </si>
  <si>
    <t xml:space="preserve">                ................/.........................../.............</t>
  </si>
  <si>
    <t xml:space="preserve">                ................/.........................../............</t>
  </si>
  <si>
    <t>ภาษไทย</t>
  </si>
  <si>
    <t>คณิตศาสตร์</t>
  </si>
  <si>
    <t>วิทยาศาสตร์</t>
  </si>
  <si>
    <t>สังคมศึกษา ศาสนาและวัฒนธรรม</t>
  </si>
  <si>
    <t>ประวัติศาสตร์</t>
  </si>
  <si>
    <t>สุขศึกษาและพลศึกษา</t>
  </si>
  <si>
    <t>ศิลปะ</t>
  </si>
  <si>
    <t>การอาชีพและเทคโนโลยี</t>
  </si>
  <si>
    <t>ภาษาอังกฤษ</t>
  </si>
  <si>
    <t>พื้นฐาน</t>
  </si>
  <si>
    <t>แนะแนว</t>
  </si>
  <si>
    <t>ลูกเสือ เนตรนารี</t>
  </si>
  <si>
    <t>กิจกรรมเพื่อสังคมและสาธารณประโยชน์</t>
  </si>
  <si>
    <t>เพิ่มเติม</t>
  </si>
  <si>
    <t>กิจกรรม</t>
  </si>
  <si>
    <t>ป.1</t>
  </si>
  <si>
    <t>ท11101</t>
  </si>
  <si>
    <t>ว11101</t>
  </si>
  <si>
    <t>ค11101</t>
  </si>
  <si>
    <t>ส11101</t>
  </si>
  <si>
    <t>ส11102</t>
  </si>
  <si>
    <t>พ11101</t>
  </si>
  <si>
    <t>ศ11101</t>
  </si>
  <si>
    <t>ง11101</t>
  </si>
  <si>
    <t>อ11101</t>
  </si>
  <si>
    <t>ส11231</t>
  </si>
  <si>
    <t>ก11901</t>
  </si>
  <si>
    <t>ก11902</t>
  </si>
  <si>
    <t>ก11903</t>
  </si>
  <si>
    <t>ก11904</t>
  </si>
  <si>
    <t>40 / 1</t>
  </si>
  <si>
    <t>200 / 5</t>
  </si>
  <si>
    <t>80 / 2</t>
  </si>
  <si>
    <t>ชุมนุม............................................................</t>
  </si>
  <si>
    <t>ป.4</t>
  </si>
  <si>
    <t>ป.3</t>
  </si>
  <si>
    <t>ป.2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</si>
  <si>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</si>
  <si>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</si>
  <si>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</si>
  <si>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</si>
  <si>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</si>
  <si>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</si>
  <si>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</si>
  <si>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</si>
  <si>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</si>
  <si>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ก14901</t>
  </si>
  <si>
    <t>ก14903</t>
  </si>
  <si>
    <t>ก14904</t>
  </si>
  <si>
    <t>160 / 4</t>
  </si>
  <si>
    <t>ป.5</t>
  </si>
  <si>
    <t>ป.6</t>
  </si>
  <si>
    <t>ส14234</t>
  </si>
  <si>
    <t>หน้าที่พลเมือง 4</t>
  </si>
  <si>
    <t>หน้าที่พลเมือง 1</t>
  </si>
  <si>
    <t>เต็ม</t>
  </si>
  <si>
    <t>ได้</t>
  </si>
  <si>
    <t>ร้อยละคะแนนทั้งปี</t>
  </si>
  <si>
    <t>ลำดับ</t>
  </si>
  <si>
    <t>ที่</t>
  </si>
  <si>
    <t>21 / 840</t>
  </si>
  <si>
    <t>120 / 3</t>
  </si>
  <si>
    <t>โรงเรียนบ้านตะโละหะลอ</t>
  </si>
  <si>
    <t>สำนักงานเขตพื้นที่การศึกษาประถมศึกษายะลา เขต 1</t>
  </si>
  <si>
    <t>วิชาสามัญ</t>
  </si>
  <si>
    <t>วิชาศาสนา</t>
  </si>
  <si>
    <t>ก 11201</t>
  </si>
  <si>
    <t>อัล-กุรอาน</t>
  </si>
  <si>
    <t>ห 11201</t>
  </si>
  <si>
    <t>อัล-หะดีษ</t>
  </si>
  <si>
    <t>อ 11201</t>
  </si>
  <si>
    <t>อัล-อะกีดะฮฺ (หลักศรัทธา)</t>
  </si>
  <si>
    <t>ฟ 11201</t>
  </si>
  <si>
    <t>อัล-ฟิกฮฺ (ศาสนบัญญัติ)</t>
  </si>
  <si>
    <t>ต 11201</t>
  </si>
  <si>
    <t xml:space="preserve">อัต-ตารีค (ศาสนประวัติ) </t>
  </si>
  <si>
    <t>ล 11201</t>
  </si>
  <si>
    <t>อัล-อัคลาก (จริยธรรม)</t>
  </si>
  <si>
    <t>ร 11201</t>
  </si>
  <si>
    <t>ภาษาอาหรับ</t>
  </si>
  <si>
    <t>ย 11201</t>
  </si>
  <si>
    <t>ภาษามลายู</t>
  </si>
  <si>
    <t>20 / 0.5</t>
  </si>
  <si>
    <t>60 / 1.5</t>
  </si>
  <si>
    <t>ก 14201</t>
  </si>
  <si>
    <t>ห 14201</t>
  </si>
  <si>
    <t>อ 14201</t>
  </si>
  <si>
    <t>ฟ 14201</t>
  </si>
  <si>
    <t>ต 14201</t>
  </si>
  <si>
    <t>ล 14201</t>
  </si>
  <si>
    <t>ร 14201</t>
  </si>
  <si>
    <t>ย 14201</t>
  </si>
  <si>
    <t>ชั้นเรียน</t>
  </si>
  <si>
    <t>ปพ. 6</t>
  </si>
  <si>
    <t>สมุดรายงาน</t>
  </si>
  <si>
    <t>ผลการพัฒนาคุณภาพผู้เรียนรายบุคคล</t>
  </si>
  <si>
    <t>ระดับประถมศึกษาปีที่  1-6</t>
  </si>
  <si>
    <r>
      <t>ชื่อ</t>
    </r>
    <r>
      <rPr>
        <sz val="16"/>
        <color theme="1"/>
        <rFont val="Angsana New"/>
        <family val="1"/>
      </rPr>
      <t>.........................................................</t>
    </r>
    <r>
      <rPr>
        <sz val="18"/>
        <color theme="1"/>
        <rFont val="Angsana New"/>
        <family val="1"/>
      </rPr>
      <t>ชื่อสกุล</t>
    </r>
    <r>
      <rPr>
        <sz val="16"/>
        <color theme="1"/>
        <rFont val="Angsana New"/>
        <family val="1"/>
      </rPr>
      <t>................................................................</t>
    </r>
  </si>
  <si>
    <r>
      <t>เลขประจำตัว</t>
    </r>
    <r>
      <rPr>
        <sz val="16"/>
        <color theme="1"/>
        <rFont val="Angsana New"/>
        <family val="1"/>
      </rPr>
      <t>.......................................</t>
    </r>
    <r>
      <rPr>
        <sz val="18"/>
        <color theme="1"/>
        <rFont val="Angsana New"/>
        <family val="1"/>
      </rPr>
      <t xml:space="preserve">เลขประจำตัวประชาชน  </t>
    </r>
    <r>
      <rPr>
        <sz val="18"/>
        <color theme="1"/>
        <rFont val="Symbol"/>
        <family val="1"/>
        <charset val="2"/>
      </rPr>
      <t>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ððððð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</t>
    </r>
  </si>
  <si>
    <r>
      <t>ปีการศึกษาที่เริ่มเรีย</t>
    </r>
    <r>
      <rPr>
        <sz val="16"/>
        <color theme="1"/>
        <rFont val="Angsana New"/>
        <family val="1"/>
      </rPr>
      <t>น............................</t>
    </r>
  </si>
  <si>
    <r>
      <t>(ลงชื่อ)</t>
    </r>
    <r>
      <rPr>
        <sz val="16"/>
        <color theme="1"/>
        <rFont val="Angsana New"/>
        <family val="1"/>
      </rPr>
      <t>.............................................................</t>
    </r>
  </si>
  <si>
    <t>ตำบล ตะโล๊ะหะลอ  อำเภอรามัน  จังหวัดยะลา</t>
  </si>
  <si>
    <t>ปีการศึกษา............</t>
  </si>
  <si>
    <t>ครูประจำชั้น................................................................................................................................</t>
  </si>
  <si>
    <t xml:space="preserve">           </t>
  </si>
  <si>
    <t xml:space="preserve">          (นางรอยทรง       การีอูมา)</t>
  </si>
  <si>
    <t xml:space="preserve">        ผู้อำนวยการโรงเรียนบ้านตะโละหะลอ</t>
  </si>
  <si>
    <t>ข้อมูลส่วนตัวผู้เรียน ชั้นประถมศึกษาปีที่ 1</t>
  </si>
  <si>
    <t>เฉลี่ย</t>
  </si>
  <si>
    <t>ข้อมูลส่วนตัวผู้เรียน ชั้นประถมศึกษาปีที่ 2</t>
  </si>
  <si>
    <t>ข้อมูลส่วนตัวผู้เรียน ชั้นประถมศึกษาปีที่ 3</t>
  </si>
  <si>
    <t>ข้อมูลส่วนตัวผู้เรียน ชั้นประถมศึกษาปีที่ 4</t>
  </si>
  <si>
    <t>ข้อมูลส่วนตัวผู้เรียน ชั้นประถมศึกษาปีที่ 5</t>
  </si>
  <si>
    <t>ข้อมูลส่วนตัวผู้เรียน ชั้นประถมศึกษาปีที่ 6</t>
  </si>
  <si>
    <t>80/2</t>
  </si>
  <si>
    <t>อ11201</t>
  </si>
  <si>
    <t>ภาษาอังกฤษเพื่อการสื่อสาร</t>
  </si>
  <si>
    <t>การป้องกันการทุจริต</t>
  </si>
  <si>
    <t>ส11241</t>
  </si>
  <si>
    <t>ส12242</t>
  </si>
  <si>
    <t>ส13243</t>
  </si>
  <si>
    <t>ส14244</t>
  </si>
  <si>
    <t>2 / 80</t>
  </si>
  <si>
    <t>23 / 920</t>
  </si>
  <si>
    <t>25 / 1000</t>
  </si>
  <si>
    <t xml:space="preserve"> 4 / 160</t>
  </si>
  <si>
    <t>ส15245</t>
  </si>
  <si>
    <t>ส16246</t>
  </si>
  <si>
    <t>ประถมศึกษาปีที่.........................ห้อง.............................เลขที่..................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</si>
</sst>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</font>
    <font>
      <sz val="15"/>
      <color theme="1"/>
      <name val="Angsana New"/>
      <family val="1"/>
    </font>
    <font>
      <b/>
      <sz val="16"/>
      <color theme="1"/>
      <name val="Angsana New"/>
      <family val="1"/>
    </font>
    <font>
      <b/>
      <sz val="28"/>
      <color theme="1"/>
      <name val="Angsana New"/>
      <family val="1"/>
    </font>
    <font>
      <b/>
      <sz val="24"/>
      <color theme="1"/>
      <name val="Angsana New"/>
      <family val="1"/>
    </font>
    <font>
      <sz val="18"/>
      <color theme="1"/>
      <name val="Angsana New"/>
      <family val="1"/>
    </font>
    <font>
      <sz val="1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1" borderId="1" xfId="0" applyFont="1" applyFill="1" applyBorder="1"/>
    <xf numFmtId="0" fontId="1" fillId="0" borderId="9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1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3" fillId="0" borderId="1" xfId="0" applyFont="1" applyBorder="1" applyAlignment="1">
      <alignment horizontal="center" vertical="center"/>
    </xf>
    <xf numFmtId="0" fontId="3" fillId="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0</xdr:rowOff>
    </xdr:from>
    <xdr:to>
      <xdr:col>5</xdr:col>
      <xdr:colOff>285750</xdr:colOff>
      <xdr:row>5</xdr:row>
      <xdr:rowOff>319969</xdr:rowOff>
    </xdr:to>
    <xdr:pic>
      <xdr:nvPicPr>
        <xdr:cNvPr id="6" name="รูปภาพ 5" descr="ข้อมูลพื้นฐาน โรงเรียนบ้านตะโละหะลอ">
          <a:extLst>
            <a:ext uri="{FF2B5EF4-FFF2-40B4-BE49-F238E27FC236}">
              <a16:creationId xmlns:a16="http://schemas.microsoft.com/office/drawing/2014/main" id="{567014AF-3E23-414F-A0CE-B768B939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276350" cy="179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7</xdr:row>
      <xdr:rowOff>333374</xdr:rowOff>
    </xdr:from>
    <xdr:to>
      <xdr:col>8</xdr:col>
      <xdr:colOff>447675</xdr:colOff>
      <xdr:row>10</xdr:row>
      <xdr:rowOff>258074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876010D4-6C07-4307-8310-DA74CBE9C97A}"/>
            </a:ext>
          </a:extLst>
        </xdr:cNvPr>
        <xdr:cNvSpPr>
          <a:spLocks noChangeArrowheads="1"/>
        </xdr:cNvSpPr>
      </xdr:nvSpPr>
      <xdr:spPr bwMode="auto">
        <a:xfrm>
          <a:off x="5133975" y="2838449"/>
          <a:ext cx="800100" cy="102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th-TH"/>
        </a:p>
      </xdr:txBody>
    </xdr:sp>
    <xdr:clientData/>
  </xdr:twoCellAnchor>
  <xdr:twoCellAnchor>
    <xdr:from>
      <xdr:col>6</xdr:col>
      <xdr:colOff>142875</xdr:colOff>
      <xdr:row>7</xdr:row>
      <xdr:rowOff>333374</xdr:rowOff>
    </xdr:from>
    <xdr:to>
      <xdr:col>7</xdr:col>
      <xdr:colOff>257175</xdr:colOff>
      <xdr:row>10</xdr:row>
      <xdr:rowOff>258074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CB06DF32-1083-4D0A-8CF0-7634677F2B0C}"/>
            </a:ext>
          </a:extLst>
        </xdr:cNvPr>
        <xdr:cNvSpPr>
          <a:spLocks noChangeArrowheads="1"/>
        </xdr:cNvSpPr>
      </xdr:nvSpPr>
      <xdr:spPr bwMode="auto">
        <a:xfrm>
          <a:off x="4257675" y="2838449"/>
          <a:ext cx="800100" cy="102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th-TH"/>
        </a:p>
      </xdr:txBody>
    </xdr:sp>
    <xdr:clientData/>
  </xdr:twoCellAnchor>
  <xdr:oneCellAnchor>
    <xdr:from>
      <xdr:col>6</xdr:col>
      <xdr:colOff>381000</xdr:colOff>
      <xdr:row>8</xdr:row>
      <xdr:rowOff>257175</xdr:rowOff>
    </xdr:from>
    <xdr:ext cx="381000" cy="337820"/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32510765-530A-4BBF-8D15-C6C5CF5632BF}"/>
            </a:ext>
          </a:extLst>
        </xdr:cNvPr>
        <xdr:cNvSpPr txBox="1">
          <a:spLocks noChangeArrowheads="1"/>
        </xdr:cNvSpPr>
      </xdr:nvSpPr>
      <xdr:spPr bwMode="auto">
        <a:xfrm>
          <a:off x="4495800" y="3200400"/>
          <a:ext cx="381000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ป.</a:t>
          </a: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1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oneCellAnchor>
  <xdr:oneCellAnchor>
    <xdr:from>
      <xdr:col>7</xdr:col>
      <xdr:colOff>542925</xdr:colOff>
      <xdr:row>8</xdr:row>
      <xdr:rowOff>266700</xdr:rowOff>
    </xdr:from>
    <xdr:ext cx="381000" cy="337820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9CFFD61B-2CEC-4E6F-BB4A-2DE62F91C708}"/>
            </a:ext>
          </a:extLst>
        </xdr:cNvPr>
        <xdr:cNvSpPr txBox="1">
          <a:spLocks noChangeArrowheads="1"/>
        </xdr:cNvSpPr>
      </xdr:nvSpPr>
      <xdr:spPr bwMode="auto">
        <a:xfrm>
          <a:off x="5343525" y="3209925"/>
          <a:ext cx="381000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ป.</a:t>
          </a: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4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0</xdr:rowOff>
    </xdr:from>
    <xdr:to>
      <xdr:col>10</xdr:col>
      <xdr:colOff>431800</xdr:colOff>
      <xdr:row>49</xdr:row>
      <xdr:rowOff>161925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80FAA7B6-1C22-4781-BBA7-B7E686433D66}"/>
            </a:ext>
          </a:extLst>
        </xdr:cNvPr>
        <xdr:cNvSpPr txBox="1">
          <a:spLocks noChangeArrowheads="1"/>
        </xdr:cNvSpPr>
      </xdr:nvSpPr>
      <xdr:spPr bwMode="auto">
        <a:xfrm>
          <a:off x="101600" y="0"/>
          <a:ext cx="6426200" cy="918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th-TH" sz="15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คำแนะนำสำหรับผู้ปกครอง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เมื่อท่านได้รับสมุดรายงานผลการพัฒนาคุณภาพผู้เรียนนี้แล้ว  โปรดสละเวลาพิจารณาข้อมูลต่าง ๆ 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ดูความเจริญเติบโตของร่างกาย จากน้ำหนัก  และส่วนสูงของเด็ก  และเปรียบเทียบกับตารางแสดงน้ำหนักและส่วนสูงของเด็กไทยโดยเฉลี่ย โดยดูอายุให้ตรงกัน  ถ้าผิดปกติ  เช่น  น้ำหนักคงที่  ลดลง หรือเพิ่มขึ้นมาก  และต่างไปจากตารางแสดงน้ำหนักมากเกินไป  ควรหาทางช่วยเหลือ  หรือปรึกษาแพทย์ในกรณีที่บุตรหลานของท่านมีโรคประจำตัวหรือมีสิ่งผิดปกติภายใน  โปรดแจ้งครูประจำชั้นทราบด้วย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ตรวจสอบผลการไปโรงเรียนของเด็กอย่างสม่ำเสมอ  ติดต่อกับโรงเรียนทันทีเมื่อทราบว่าเด็กหยุดเรียนโดยไม่ได้รับอนุญาต   ทั้งนี้เพื่อป้องกันไม่ให้เกิดปัญหาเรื่องความประพฤติหรือขาดเรียนนาน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ตรวจดูผลการเรียนสาระการเรียนรู้รายปีว่านักเรียนมีผลการเรียนรู้ตามกลุ่มสาระการเรียนรู้ทั้ง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กลุ่ม  ผู้เรียนต้องเรียนรู้และมีผลการเรียนตั้งแต่ระดับ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ขึ้นไปทุกรายวิชา  ผลการเรียนรู้กำหนดให้เป็น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ระดับ  ดังนี้	</a:t>
          </a:r>
          <a:b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</a:b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“4”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   หมายถึง	ผลการเรียนดีเยี่ยม 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80-100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“3.5”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ผลการเรียนดีมาก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75-79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“3”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ผลการเรียนดี	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70-74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“2.5”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ผลการเรียนค่อนข้างดี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65-69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“2”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ผลการเรียนน่าพอใจ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60-64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“1.5”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ผลการเรียนพอใช้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55-59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“1”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ผลการเรียนผ่านเกณฑ์ขั้นต่ำ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50-54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“0”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ผลการเรียนต่ำกว่าเกณฑ์	( 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0-49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4.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ตรวจสอบผลการประเมินการอ่าน  คิดวิเคราะห์  และเขียน  ผลการตัดสินกำหนด  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ผลการประเมินร้อยละ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 – 100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ไม่ผ่าน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ผลการประเมินร้อยละ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0 – 59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5.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ตรวจสอบการพัฒนาคุณลักษณะอันพึงประสงค์ของนักเรียนต้องผ่านในระดับ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(ดี)  หรือ  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 </a:t>
          </a:r>
          <a:b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</a:b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(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ดีเยี่ยม)  โดยกำหนดดังนี้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ดีเยี่ยม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(มีพฤติกรรมสูงกว่าเกณฑ์ที่กำหนด)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(มีพฤติกรรมตามเกณฑ์ขั้นต่ำที่กำหนด)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ควรปรับปรุง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(มีพฤติกรรมบางประการที่ต้องปรับปรุง)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6.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ตรวจสอบผลการประเมินกิจกรรมพัฒนาผู้เรียนในด้านการเข้าร่วมกิจกรรม  กำหนดดังนี้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มีเวลาเข้าร่วมกิจกรรมร้อยละ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80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ขึ้นไป  และมีผลการทำกิจกรรมร้อยละ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ขึ้นไป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    ผู้เรียนผ่านเวลาเข้าร่วมกิจกรรม  และผ่านการทำกิจกรรม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ไม่ผ่าน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ผู้เรียนไม่ผ่านเกณฑ์เวลาเข้าร่วมกิจกรรม และไม่ผ่านผลการทำกิจกรรมต้อง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 ซ่อมเสริม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A14" sqref="A14:E14"/>
    </sheetView>
  </sheetViews>
  <sheetFormatPr defaultColWidth="9" defaultRowHeight="23"/>
  <cols>
    <col min="1" max="3" width="9" style="1" customWidth="1"/>
    <col min="4" max="16384" width="9" style="1"/>
  </cols>
  <sheetData>
    <row r="1" spans="1:10">
      <c r="I1" s="31" t="s">
        <v>170</v>
      </c>
    </row>
    <row r="6" spans="1:10" ht="40.5">
      <c r="A6" s="42" t="s">
        <v>171</v>
      </c>
      <c r="B6" s="42"/>
      <c r="C6" s="42"/>
      <c r="D6" s="42"/>
      <c r="E6" s="42"/>
      <c r="F6" s="42"/>
      <c r="G6" s="42"/>
      <c r="H6" s="42"/>
      <c r="I6" s="42"/>
      <c r="J6"/>
    </row>
    <row r="7" spans="1:10" ht="40.5">
      <c r="A7" s="42" t="s">
        <v>172</v>
      </c>
      <c r="B7" s="42"/>
      <c r="C7" s="42"/>
      <c r="D7" s="42"/>
      <c r="E7" s="42"/>
      <c r="F7" s="42"/>
      <c r="G7" s="42"/>
      <c r="H7" s="42"/>
      <c r="I7" s="42"/>
      <c r="J7"/>
    </row>
    <row r="8" spans="1:10" ht="34.5">
      <c r="A8" s="43" t="s">
        <v>173</v>
      </c>
      <c r="B8" s="43"/>
      <c r="C8" s="43"/>
      <c r="D8" s="43"/>
      <c r="E8" s="43"/>
      <c r="F8" s="43"/>
      <c r="G8" s="43"/>
      <c r="H8" s="43"/>
      <c r="I8" s="43"/>
      <c r="J8"/>
    </row>
    <row r="9" spans="1:10" ht="26">
      <c r="A9" s="41" t="s">
        <v>139</v>
      </c>
      <c r="B9" s="41"/>
      <c r="C9" s="41"/>
      <c r="D9" s="41"/>
      <c r="E9" s="41"/>
      <c r="F9" s="41"/>
      <c r="G9" s="41"/>
      <c r="H9" s="41"/>
      <c r="I9" s="41"/>
      <c r="J9"/>
    </row>
    <row r="10" spans="1:10" ht="26">
      <c r="A10" s="41" t="s">
        <v>178</v>
      </c>
      <c r="B10" s="41"/>
      <c r="C10" s="41"/>
      <c r="D10" s="41"/>
      <c r="E10" s="41"/>
      <c r="F10" s="41"/>
      <c r="G10" s="41"/>
      <c r="H10" s="41"/>
      <c r="I10" s="41"/>
      <c r="J10"/>
    </row>
    <row r="11" spans="1:10" ht="26">
      <c r="A11" s="41" t="s">
        <v>140</v>
      </c>
      <c r="B11" s="41"/>
      <c r="C11" s="41"/>
      <c r="D11" s="41"/>
      <c r="E11" s="41"/>
      <c r="F11" s="41"/>
      <c r="G11" s="41"/>
      <c r="H11" s="41"/>
      <c r="I11"/>
      <c r="J11"/>
    </row>
    <row r="12" spans="1:10" ht="26">
      <c r="A12" s="41" t="s">
        <v>174</v>
      </c>
      <c r="B12" s="41"/>
      <c r="C12" s="41"/>
      <c r="D12" s="41"/>
      <c r="E12" s="41"/>
      <c r="F12" s="41"/>
      <c r="G12" s="41"/>
      <c r="H12" s="41"/>
      <c r="I12" s="41"/>
      <c r="J12"/>
    </row>
    <row r="13" spans="1:10" ht="26">
      <c r="A13" s="41" t="s">
        <v>175</v>
      </c>
      <c r="B13" s="41"/>
      <c r="C13" s="41"/>
      <c r="D13" s="41"/>
      <c r="E13" s="41"/>
      <c r="F13" s="41"/>
      <c r="G13" s="41"/>
      <c r="H13" s="41"/>
      <c r="I13" s="41"/>
      <c r="J13"/>
    </row>
    <row r="14" spans="1:10" ht="26">
      <c r="A14" s="41" t="s">
        <v>176</v>
      </c>
      <c r="B14" s="41"/>
      <c r="C14" s="41"/>
      <c r="D14" s="41"/>
      <c r="E14" s="41"/>
      <c r="F14"/>
      <c r="G14"/>
      <c r="H14"/>
      <c r="I14"/>
      <c r="J14"/>
    </row>
    <row r="15" spans="1:10" ht="11.25" customHeight="1">
      <c r="A15" s="33"/>
      <c r="B15"/>
      <c r="C15"/>
      <c r="D15"/>
      <c r="E15"/>
      <c r="F15"/>
      <c r="G15"/>
      <c r="H15"/>
      <c r="I15"/>
      <c r="J15"/>
    </row>
    <row r="16" spans="1:10" ht="26">
      <c r="A16" s="34" t="s">
        <v>179</v>
      </c>
      <c r="B16" s="34"/>
      <c r="C16" s="38" t="s">
        <v>205</v>
      </c>
      <c r="D16" s="38"/>
      <c r="E16" s="38"/>
      <c r="F16" s="38"/>
      <c r="G16" s="38"/>
      <c r="H16" s="38"/>
      <c r="I16" s="38"/>
    </row>
    <row r="17" spans="1:10">
      <c r="A17" s="34"/>
      <c r="B17" s="34"/>
      <c r="C17" s="39" t="s">
        <v>180</v>
      </c>
      <c r="D17" s="39"/>
      <c r="E17" s="39"/>
      <c r="F17" s="39"/>
      <c r="G17" s="39"/>
      <c r="H17" s="39"/>
      <c r="I17" s="39"/>
    </row>
    <row r="18" spans="1:10" ht="26">
      <c r="A18" s="34" t="s">
        <v>179</v>
      </c>
      <c r="B18" s="34"/>
      <c r="C18" s="38" t="s">
        <v>205</v>
      </c>
      <c r="D18" s="38"/>
      <c r="E18" s="38"/>
      <c r="F18" s="38"/>
      <c r="G18" s="38"/>
      <c r="H18" s="38"/>
      <c r="I18" s="38"/>
    </row>
    <row r="19" spans="1:10">
      <c r="A19" s="34"/>
      <c r="B19" s="34"/>
      <c r="C19" s="39" t="s">
        <v>180</v>
      </c>
      <c r="D19" s="39"/>
      <c r="E19" s="39"/>
      <c r="F19" s="39"/>
      <c r="G19" s="39"/>
      <c r="H19" s="39"/>
      <c r="I19" s="39"/>
    </row>
    <row r="20" spans="1:10" ht="26">
      <c r="A20" s="34" t="s">
        <v>179</v>
      </c>
      <c r="B20" s="34"/>
      <c r="C20" s="38" t="s">
        <v>205</v>
      </c>
      <c r="D20" s="38"/>
      <c r="E20" s="38"/>
      <c r="F20" s="38"/>
      <c r="G20" s="38"/>
      <c r="H20" s="38"/>
      <c r="I20" s="38"/>
    </row>
    <row r="21" spans="1:10">
      <c r="A21" s="34"/>
      <c r="B21" s="34"/>
      <c r="C21" s="39" t="s">
        <v>180</v>
      </c>
      <c r="D21" s="39"/>
      <c r="E21" s="39"/>
      <c r="F21" s="39"/>
      <c r="G21" s="39"/>
      <c r="H21" s="39"/>
      <c r="I21" s="39"/>
    </row>
    <row r="22" spans="1:10" ht="26">
      <c r="A22" s="34" t="s">
        <v>179</v>
      </c>
      <c r="B22" s="34"/>
      <c r="C22" s="38" t="s">
        <v>205</v>
      </c>
      <c r="D22" s="38"/>
      <c r="E22" s="38"/>
      <c r="F22" s="38"/>
      <c r="G22" s="38"/>
      <c r="H22" s="38"/>
      <c r="I22" s="38"/>
    </row>
    <row r="23" spans="1:10">
      <c r="A23" s="34"/>
      <c r="B23" s="34"/>
      <c r="C23" s="39" t="s">
        <v>180</v>
      </c>
      <c r="D23" s="39"/>
      <c r="E23" s="39"/>
      <c r="F23" s="39"/>
      <c r="G23" s="39"/>
      <c r="H23" s="39"/>
      <c r="I23" s="39"/>
    </row>
    <row r="24" spans="1:10" ht="27.5" customHeight="1">
      <c r="A24" s="34" t="s">
        <v>179</v>
      </c>
      <c r="B24" s="34"/>
      <c r="C24" s="35" t="s">
        <v>205</v>
      </c>
      <c r="D24" s="35"/>
      <c r="E24" s="35"/>
      <c r="F24" s="35"/>
      <c r="G24" s="35"/>
      <c r="H24" s="35"/>
      <c r="I24" s="35"/>
    </row>
    <row r="25" spans="1:10" ht="26.25" customHeight="1">
      <c r="A25" s="34"/>
      <c r="B25" s="34"/>
      <c r="C25" s="36" t="s">
        <v>180</v>
      </c>
      <c r="D25" s="36"/>
      <c r="E25" s="36"/>
      <c r="F25" s="36"/>
      <c r="G25" s="36"/>
      <c r="H25" s="36"/>
      <c r="I25" s="36"/>
    </row>
    <row r="26" spans="1:10" ht="26">
      <c r="A26" s="34" t="s">
        <v>179</v>
      </c>
      <c r="B26" s="34"/>
      <c r="C26" s="38" t="s">
        <v>205</v>
      </c>
      <c r="D26" s="38"/>
      <c r="E26" s="38"/>
      <c r="F26" s="38"/>
      <c r="G26" s="38"/>
      <c r="H26" s="38"/>
      <c r="I26" s="38"/>
    </row>
    <row r="27" spans="1:10">
      <c r="A27" s="34"/>
      <c r="B27" s="34"/>
      <c r="C27" s="39" t="s">
        <v>180</v>
      </c>
      <c r="D27" s="39"/>
      <c r="E27" s="39"/>
      <c r="F27" s="39"/>
      <c r="G27" s="39"/>
      <c r="H27" s="39"/>
      <c r="I27" s="39"/>
    </row>
    <row r="28" spans="1:10" ht="9.75" customHeight="1"/>
    <row r="29" spans="1:10" ht="26">
      <c r="A29" s="40" t="s">
        <v>177</v>
      </c>
      <c r="B29" s="40"/>
      <c r="C29" s="40"/>
      <c r="D29" s="40"/>
      <c r="E29" s="40"/>
      <c r="F29" s="40"/>
      <c r="G29" s="40"/>
      <c r="H29" s="40"/>
      <c r="I29" s="40"/>
      <c r="J29"/>
    </row>
    <row r="30" spans="1:10" ht="24" customHeight="1">
      <c r="A30" s="32" t="s">
        <v>181</v>
      </c>
      <c r="B30"/>
      <c r="C30"/>
      <c r="D30" s="41" t="s">
        <v>182</v>
      </c>
      <c r="E30" s="41"/>
      <c r="F30" s="41"/>
      <c r="G30" s="41"/>
      <c r="H30" s="41"/>
      <c r="I30" s="41"/>
      <c r="J30" s="32"/>
    </row>
    <row r="31" spans="1:10" ht="23.25" customHeight="1">
      <c r="A31" s="37" t="s">
        <v>183</v>
      </c>
      <c r="B31" s="37"/>
      <c r="C31" s="37"/>
      <c r="D31" s="37"/>
      <c r="E31" s="37"/>
      <c r="F31" s="37"/>
      <c r="G31" s="37"/>
      <c r="H31" s="37"/>
      <c r="I31" s="37"/>
      <c r="J31"/>
    </row>
  </sheetData>
  <mergeCells count="30">
    <mergeCell ref="A22:B23"/>
    <mergeCell ref="C22:I22"/>
    <mergeCell ref="C23:I23"/>
    <mergeCell ref="A18:B19"/>
    <mergeCell ref="C18:I18"/>
    <mergeCell ref="C19:I19"/>
    <mergeCell ref="A20:B21"/>
    <mergeCell ref="C20:I20"/>
    <mergeCell ref="C21:I21"/>
    <mergeCell ref="A12:I12"/>
    <mergeCell ref="A14:E14"/>
    <mergeCell ref="A13:I13"/>
    <mergeCell ref="A11:H11"/>
    <mergeCell ref="A16:B17"/>
    <mergeCell ref="C17:I17"/>
    <mergeCell ref="C16:I16"/>
    <mergeCell ref="A6:I6"/>
    <mergeCell ref="A7:I7"/>
    <mergeCell ref="A8:I8"/>
    <mergeCell ref="A9:I9"/>
    <mergeCell ref="A10:I10"/>
    <mergeCell ref="A24:B25"/>
    <mergeCell ref="C24:I24"/>
    <mergeCell ref="C25:I25"/>
    <mergeCell ref="A31:I31"/>
    <mergeCell ref="A26:B27"/>
    <mergeCell ref="C26:I26"/>
    <mergeCell ref="C27:I27"/>
    <mergeCell ref="A29:I29"/>
    <mergeCell ref="D30:I30"/>
  </mergeCells>
  <pageMargins left="0.70866141732283472" right="0.51181102362204722" top="0.35433070866141736" bottom="0.35433070866141736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showZeros="0" zoomScale="120" zoomScaleNormal="120" workbookViewId="0">
      <selection activeCell="H16" sqref="H16"/>
    </sheetView>
  </sheetViews>
  <sheetFormatPr defaultColWidth="9" defaultRowHeight="23"/>
  <cols>
    <col min="1" max="1" width="4.6328125" style="1" customWidth="1"/>
    <col min="2" max="2" width="6.6328125" style="1" customWidth="1"/>
    <col min="3" max="3" width="29" style="1" customWidth="1"/>
    <col min="4" max="4" width="7.453125" style="1" customWidth="1"/>
    <col min="5" max="5" width="7.90625" style="1" customWidth="1"/>
    <col min="6" max="7" width="5.08984375" style="1" customWidth="1"/>
    <col min="8" max="9" width="7.6328125" style="1" customWidth="1"/>
    <col min="10" max="16384" width="9" style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>
      <c r="I2" s="2" t="s">
        <v>113</v>
      </c>
    </row>
    <row r="3" spans="1:9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s="20" customFormat="1" ht="19.5" customHeight="1">
      <c r="B5" s="56" t="s">
        <v>141</v>
      </c>
      <c r="C5" s="56"/>
    </row>
    <row r="6" spans="1:9" s="20" customFormat="1" ht="19.5" customHeight="1">
      <c r="A6" s="15">
        <v>1</v>
      </c>
      <c r="B6" s="15" t="s">
        <v>93</v>
      </c>
      <c r="C6" s="16" t="s">
        <v>77</v>
      </c>
      <c r="D6" s="15" t="s">
        <v>86</v>
      </c>
      <c r="E6" s="15" t="s">
        <v>108</v>
      </c>
      <c r="F6" s="28">
        <v>100</v>
      </c>
      <c r="G6" s="28"/>
      <c r="H6" s="28">
        <f>IF(G6&lt;50,0,IF(G6&lt;55,1,IF(G6&lt;60,1.5,IF(G6&lt;65,2,IF(G6&lt;70,2.5,IF(G6&lt;75,3,IF(G6&lt;80,3.5,4)))))))</f>
        <v>0</v>
      </c>
      <c r="I6" s="16"/>
    </row>
    <row r="7" spans="1:9" s="20" customFormat="1" ht="19.5" customHeight="1">
      <c r="A7" s="15">
        <v>2</v>
      </c>
      <c r="B7" s="15" t="s">
        <v>95</v>
      </c>
      <c r="C7" s="16" t="s">
        <v>78</v>
      </c>
      <c r="D7" s="15" t="s">
        <v>86</v>
      </c>
      <c r="E7" s="15" t="s">
        <v>108</v>
      </c>
      <c r="F7" s="28">
        <v>100</v>
      </c>
      <c r="G7" s="28"/>
      <c r="H7" s="28">
        <f t="shared" ref="H7:H30" si="0">IF(G7&lt;50,0,IF(G7&lt;55,1,IF(G7&lt;60,1.5,IF(G7&lt;65,2,IF(G7&lt;70,2.5,IF(G7&lt;75,3,IF(G7&lt;80,3.5,4)))))))</f>
        <v>0</v>
      </c>
      <c r="I7" s="16"/>
    </row>
    <row r="8" spans="1:9" s="20" customFormat="1" ht="19.5" customHeight="1">
      <c r="A8" s="15">
        <v>3</v>
      </c>
      <c r="B8" s="15" t="s">
        <v>94</v>
      </c>
      <c r="C8" s="16" t="s">
        <v>79</v>
      </c>
      <c r="D8" s="15" t="s">
        <v>86</v>
      </c>
      <c r="E8" s="15" t="s">
        <v>109</v>
      </c>
      <c r="F8" s="28">
        <v>100</v>
      </c>
      <c r="G8" s="28"/>
      <c r="H8" s="28">
        <f t="shared" si="0"/>
        <v>0</v>
      </c>
      <c r="I8" s="16"/>
    </row>
    <row r="9" spans="1:9" s="20" customFormat="1" ht="19.5" customHeight="1">
      <c r="A9" s="15">
        <v>4</v>
      </c>
      <c r="B9" s="15" t="s">
        <v>96</v>
      </c>
      <c r="C9" s="16" t="s">
        <v>80</v>
      </c>
      <c r="D9" s="15" t="s">
        <v>86</v>
      </c>
      <c r="E9" s="15" t="s">
        <v>109</v>
      </c>
      <c r="F9" s="28">
        <v>100</v>
      </c>
      <c r="G9" s="28"/>
      <c r="H9" s="28">
        <f t="shared" si="0"/>
        <v>0</v>
      </c>
      <c r="I9" s="16"/>
    </row>
    <row r="10" spans="1:9" s="20" customFormat="1" ht="19.5" customHeight="1">
      <c r="A10" s="15">
        <v>5</v>
      </c>
      <c r="B10" s="15" t="s">
        <v>97</v>
      </c>
      <c r="C10" s="16" t="s">
        <v>81</v>
      </c>
      <c r="D10" s="15" t="s">
        <v>86</v>
      </c>
      <c r="E10" s="15" t="s">
        <v>107</v>
      </c>
      <c r="F10" s="28">
        <v>100</v>
      </c>
      <c r="G10" s="28"/>
      <c r="H10" s="28">
        <f t="shared" si="0"/>
        <v>0</v>
      </c>
      <c r="I10" s="16"/>
    </row>
    <row r="11" spans="1:9" s="20" customFormat="1" ht="19.5" customHeight="1">
      <c r="A11" s="15">
        <v>6</v>
      </c>
      <c r="B11" s="15" t="s">
        <v>98</v>
      </c>
      <c r="C11" s="16" t="s">
        <v>82</v>
      </c>
      <c r="D11" s="15" t="s">
        <v>86</v>
      </c>
      <c r="E11" s="15" t="s">
        <v>107</v>
      </c>
      <c r="F11" s="28">
        <v>100</v>
      </c>
      <c r="G11" s="28"/>
      <c r="H11" s="28">
        <f t="shared" si="0"/>
        <v>0</v>
      </c>
      <c r="I11" s="16"/>
    </row>
    <row r="12" spans="1:9" s="20" customFormat="1" ht="19.5" customHeight="1">
      <c r="A12" s="15">
        <v>7</v>
      </c>
      <c r="B12" s="15" t="s">
        <v>99</v>
      </c>
      <c r="C12" s="16" t="s">
        <v>83</v>
      </c>
      <c r="D12" s="15" t="s">
        <v>86</v>
      </c>
      <c r="E12" s="15" t="s">
        <v>107</v>
      </c>
      <c r="F12" s="28">
        <v>100</v>
      </c>
      <c r="G12" s="28"/>
      <c r="H12" s="28">
        <f t="shared" si="0"/>
        <v>0</v>
      </c>
      <c r="I12" s="16"/>
    </row>
    <row r="13" spans="1:9" s="20" customFormat="1" ht="19.5" customHeight="1">
      <c r="A13" s="15">
        <v>8</v>
      </c>
      <c r="B13" s="15" t="s">
        <v>100</v>
      </c>
      <c r="C13" s="16" t="s">
        <v>84</v>
      </c>
      <c r="D13" s="15" t="s">
        <v>86</v>
      </c>
      <c r="E13" s="15" t="s">
        <v>107</v>
      </c>
      <c r="F13" s="28">
        <v>100</v>
      </c>
      <c r="G13" s="28"/>
      <c r="H13" s="28">
        <f t="shared" si="0"/>
        <v>0</v>
      </c>
      <c r="I13" s="16"/>
    </row>
    <row r="14" spans="1:9" s="20" customFormat="1" ht="19.5" customHeight="1">
      <c r="A14" s="15">
        <v>9</v>
      </c>
      <c r="B14" s="15" t="s">
        <v>101</v>
      </c>
      <c r="C14" s="16" t="s">
        <v>85</v>
      </c>
      <c r="D14" s="15" t="s">
        <v>86</v>
      </c>
      <c r="E14" s="15" t="s">
        <v>138</v>
      </c>
      <c r="F14" s="28">
        <v>100</v>
      </c>
      <c r="G14" s="28"/>
      <c r="H14" s="28">
        <f t="shared" si="0"/>
        <v>0</v>
      </c>
      <c r="I14" s="16"/>
    </row>
    <row r="15" spans="1:9" s="20" customFormat="1" ht="19.5" customHeight="1">
      <c r="A15" s="15">
        <v>10</v>
      </c>
      <c r="B15" s="15" t="s">
        <v>192</v>
      </c>
      <c r="C15" s="16" t="s">
        <v>193</v>
      </c>
      <c r="D15" s="15" t="s">
        <v>90</v>
      </c>
      <c r="E15" s="15" t="s">
        <v>191</v>
      </c>
      <c r="F15" s="28">
        <v>100</v>
      </c>
      <c r="G15" s="28"/>
      <c r="H15" s="28">
        <f t="shared" si="0"/>
        <v>0</v>
      </c>
      <c r="I15" s="16"/>
    </row>
    <row r="16" spans="1:9" s="20" customFormat="1" ht="19.5" customHeight="1">
      <c r="A16" s="15">
        <v>11</v>
      </c>
      <c r="B16" s="15" t="s">
        <v>102</v>
      </c>
      <c r="C16" s="16" t="s">
        <v>131</v>
      </c>
      <c r="D16" s="15" t="s">
        <v>90</v>
      </c>
      <c r="E16" s="15" t="s">
        <v>107</v>
      </c>
      <c r="F16" s="28">
        <v>100</v>
      </c>
      <c r="G16" s="28"/>
      <c r="H16" s="28">
        <f t="shared" si="0"/>
        <v>0</v>
      </c>
      <c r="I16" s="16"/>
    </row>
    <row r="17" spans="1:9" s="20" customFormat="1" ht="19.5" customHeight="1">
      <c r="A17" s="15">
        <v>12</v>
      </c>
      <c r="B17" s="15" t="s">
        <v>196</v>
      </c>
      <c r="C17" s="16" t="s">
        <v>194</v>
      </c>
      <c r="D17" s="15" t="s">
        <v>90</v>
      </c>
      <c r="E17" s="15" t="s">
        <v>107</v>
      </c>
      <c r="F17" s="28">
        <v>100</v>
      </c>
      <c r="G17" s="28"/>
      <c r="H17" s="28">
        <f t="shared" si="0"/>
        <v>0</v>
      </c>
      <c r="I17" s="16"/>
    </row>
    <row r="18" spans="1:9" s="20" customFormat="1" ht="19.5" customHeight="1">
      <c r="A18" s="15">
        <v>13</v>
      </c>
      <c r="B18" s="15" t="s">
        <v>103</v>
      </c>
      <c r="C18" s="16" t="s">
        <v>87</v>
      </c>
      <c r="D18" s="15" t="s">
        <v>91</v>
      </c>
      <c r="E18" s="15">
        <v>40</v>
      </c>
      <c r="F18" s="29"/>
      <c r="G18" s="29"/>
      <c r="H18" s="28"/>
      <c r="I18" s="16"/>
    </row>
    <row r="19" spans="1:9" s="20" customFormat="1" ht="19.5" customHeight="1">
      <c r="A19" s="15">
        <v>14</v>
      </c>
      <c r="B19" s="15" t="s">
        <v>104</v>
      </c>
      <c r="C19" s="16" t="s">
        <v>88</v>
      </c>
      <c r="D19" s="15" t="s">
        <v>91</v>
      </c>
      <c r="E19" s="15">
        <v>40</v>
      </c>
      <c r="F19" s="29"/>
      <c r="G19" s="29"/>
      <c r="H19" s="28"/>
      <c r="I19" s="16"/>
    </row>
    <row r="20" spans="1:9" s="20" customFormat="1" ht="19.5" customHeight="1">
      <c r="A20" s="15">
        <v>15</v>
      </c>
      <c r="B20" s="15" t="s">
        <v>105</v>
      </c>
      <c r="C20" s="16" t="s">
        <v>110</v>
      </c>
      <c r="D20" s="15" t="s">
        <v>91</v>
      </c>
      <c r="E20" s="15">
        <v>30</v>
      </c>
      <c r="F20" s="29"/>
      <c r="G20" s="29"/>
      <c r="H20" s="28"/>
      <c r="I20" s="16"/>
    </row>
    <row r="21" spans="1:9" s="20" customFormat="1" ht="19.5" customHeight="1">
      <c r="A21" s="15">
        <v>16</v>
      </c>
      <c r="B21" s="15" t="s">
        <v>106</v>
      </c>
      <c r="C21" s="16" t="s">
        <v>89</v>
      </c>
      <c r="D21" s="15" t="s">
        <v>91</v>
      </c>
      <c r="E21" s="15">
        <v>10</v>
      </c>
      <c r="F21" s="29"/>
      <c r="G21" s="29"/>
      <c r="H21" s="28"/>
      <c r="I21" s="16"/>
    </row>
    <row r="22" spans="1:9" s="20" customFormat="1" ht="19.5" customHeight="1">
      <c r="B22" s="57" t="s">
        <v>142</v>
      </c>
      <c r="C22" s="58"/>
      <c r="D22" s="16"/>
      <c r="E22" s="16"/>
      <c r="F22" s="28"/>
      <c r="G22" s="28"/>
      <c r="H22" s="28"/>
      <c r="I22" s="16"/>
    </row>
    <row r="23" spans="1:9" s="20" customFormat="1" ht="19.5" customHeight="1">
      <c r="A23" s="15">
        <v>1</v>
      </c>
      <c r="B23" s="16" t="s">
        <v>143</v>
      </c>
      <c r="C23" s="16" t="s">
        <v>144</v>
      </c>
      <c r="D23" s="15" t="s">
        <v>90</v>
      </c>
      <c r="E23" s="15" t="s">
        <v>160</v>
      </c>
      <c r="F23" s="15">
        <v>100</v>
      </c>
      <c r="G23" s="28"/>
      <c r="H23" s="28">
        <f t="shared" si="0"/>
        <v>0</v>
      </c>
      <c r="I23" s="16"/>
    </row>
    <row r="24" spans="1:9" s="20" customFormat="1" ht="19.5" customHeight="1">
      <c r="A24" s="15">
        <v>2</v>
      </c>
      <c r="B24" s="16" t="s">
        <v>145</v>
      </c>
      <c r="C24" s="16" t="s">
        <v>146</v>
      </c>
      <c r="D24" s="15" t="s">
        <v>90</v>
      </c>
      <c r="E24" s="15" t="s">
        <v>107</v>
      </c>
      <c r="F24" s="15">
        <v>100</v>
      </c>
      <c r="G24" s="28"/>
      <c r="H24" s="28">
        <f t="shared" si="0"/>
        <v>0</v>
      </c>
      <c r="I24" s="16"/>
    </row>
    <row r="25" spans="1:9" s="20" customFormat="1" ht="19.5" customHeight="1">
      <c r="A25" s="15">
        <v>3</v>
      </c>
      <c r="B25" s="16" t="s">
        <v>147</v>
      </c>
      <c r="C25" s="16" t="s">
        <v>148</v>
      </c>
      <c r="D25" s="15" t="s">
        <v>90</v>
      </c>
      <c r="E25" s="15" t="s">
        <v>107</v>
      </c>
      <c r="F25" s="15">
        <v>100</v>
      </c>
      <c r="G25" s="28"/>
      <c r="H25" s="28">
        <f t="shared" si="0"/>
        <v>0</v>
      </c>
      <c r="I25" s="16"/>
    </row>
    <row r="26" spans="1:9" s="20" customFormat="1" ht="19.5" customHeight="1">
      <c r="A26" s="15">
        <v>4</v>
      </c>
      <c r="B26" s="16" t="s">
        <v>149</v>
      </c>
      <c r="C26" s="16" t="s">
        <v>150</v>
      </c>
      <c r="D26" s="15" t="s">
        <v>90</v>
      </c>
      <c r="E26" s="15" t="s">
        <v>107</v>
      </c>
      <c r="F26" s="15">
        <v>100</v>
      </c>
      <c r="G26" s="28"/>
      <c r="H26" s="28">
        <f t="shared" si="0"/>
        <v>0</v>
      </c>
      <c r="I26" s="16"/>
    </row>
    <row r="27" spans="1:9" s="20" customFormat="1" ht="19.5" customHeight="1">
      <c r="A27" s="15">
        <v>5</v>
      </c>
      <c r="B27" s="16" t="s">
        <v>151</v>
      </c>
      <c r="C27" s="16" t="s">
        <v>152</v>
      </c>
      <c r="D27" s="15" t="s">
        <v>90</v>
      </c>
      <c r="E27" s="15" t="s">
        <v>159</v>
      </c>
      <c r="F27" s="15">
        <v>100</v>
      </c>
      <c r="G27" s="28"/>
      <c r="H27" s="28">
        <f t="shared" si="0"/>
        <v>0</v>
      </c>
      <c r="I27" s="16"/>
    </row>
    <row r="28" spans="1:9" s="20" customFormat="1" ht="19.5" customHeight="1">
      <c r="A28" s="15">
        <v>6</v>
      </c>
      <c r="B28" s="16" t="s">
        <v>153</v>
      </c>
      <c r="C28" s="16" t="s">
        <v>154</v>
      </c>
      <c r="D28" s="15" t="s">
        <v>90</v>
      </c>
      <c r="E28" s="15" t="s">
        <v>159</v>
      </c>
      <c r="F28" s="15">
        <v>100</v>
      </c>
      <c r="G28" s="28"/>
      <c r="H28" s="28">
        <f t="shared" si="0"/>
        <v>0</v>
      </c>
      <c r="I28" s="16"/>
    </row>
    <row r="29" spans="1:9" s="20" customFormat="1" ht="19.5" customHeight="1">
      <c r="A29" s="15">
        <v>7</v>
      </c>
      <c r="B29" s="16" t="s">
        <v>155</v>
      </c>
      <c r="C29" s="16" t="s">
        <v>156</v>
      </c>
      <c r="D29" s="15" t="s">
        <v>90</v>
      </c>
      <c r="E29" s="15" t="s">
        <v>107</v>
      </c>
      <c r="F29" s="15">
        <v>100</v>
      </c>
      <c r="G29" s="28"/>
      <c r="H29" s="28">
        <f t="shared" si="0"/>
        <v>0</v>
      </c>
      <c r="I29" s="16"/>
    </row>
    <row r="30" spans="1:9" s="20" customFormat="1" ht="19.5" customHeight="1">
      <c r="A30" s="15">
        <v>8</v>
      </c>
      <c r="B30" s="21" t="s">
        <v>157</v>
      </c>
      <c r="C30" s="21" t="s">
        <v>158</v>
      </c>
      <c r="D30" s="15" t="s">
        <v>90</v>
      </c>
      <c r="E30" s="15" t="s">
        <v>107</v>
      </c>
      <c r="F30" s="15">
        <v>100</v>
      </c>
      <c r="G30" s="28"/>
      <c r="H30" s="28">
        <f t="shared" si="0"/>
        <v>0</v>
      </c>
      <c r="I30" s="16"/>
    </row>
    <row r="31" spans="1:9" ht="10.5" customHeight="1"/>
    <row r="32" spans="1:9" s="22" customFormat="1" ht="20" customHeight="1">
      <c r="A32" s="53" t="s">
        <v>9</v>
      </c>
      <c r="B32" s="54"/>
      <c r="C32" s="54"/>
      <c r="D32" s="55"/>
    </row>
    <row r="33" spans="1:4" s="22" customFormat="1" ht="20" customHeight="1">
      <c r="A33" s="50" t="s">
        <v>10</v>
      </c>
      <c r="B33" s="51"/>
      <c r="C33" s="52"/>
      <c r="D33" s="23" t="s">
        <v>137</v>
      </c>
    </row>
    <row r="34" spans="1:4" s="22" customFormat="1" ht="20" customHeight="1">
      <c r="A34" s="50" t="s">
        <v>11</v>
      </c>
      <c r="B34" s="51"/>
      <c r="C34" s="52"/>
      <c r="D34" s="24" t="s">
        <v>202</v>
      </c>
    </row>
    <row r="35" spans="1:4" s="22" customFormat="1" ht="20" customHeight="1">
      <c r="A35" s="50" t="s">
        <v>12</v>
      </c>
      <c r="B35" s="51"/>
      <c r="C35" s="52"/>
      <c r="D35" s="23" t="s">
        <v>201</v>
      </c>
    </row>
    <row r="36" spans="1:4" s="22" customFormat="1" ht="20" customHeight="1">
      <c r="A36" s="50" t="s">
        <v>13</v>
      </c>
      <c r="B36" s="51"/>
      <c r="C36" s="52"/>
      <c r="D36" s="23">
        <f>((H6*5)+(H7*5)+(H8*2)+(H9*2)+(H10*1)+(H11*1)+(H12*1)+(H13*1)+(H14*3)+(H15*2)+(H16*1)+(H17*1))/25</f>
        <v>0</v>
      </c>
    </row>
    <row r="37" spans="1:4" s="22" customFormat="1" ht="20" customHeight="1">
      <c r="A37" s="53" t="s">
        <v>14</v>
      </c>
      <c r="B37" s="54"/>
      <c r="C37" s="54"/>
      <c r="D37" s="55"/>
    </row>
    <row r="38" spans="1:4" s="22" customFormat="1" ht="20" customHeight="1">
      <c r="A38" s="25" t="s">
        <v>15</v>
      </c>
      <c r="B38" s="25"/>
      <c r="C38" s="25"/>
      <c r="D38" s="30"/>
    </row>
    <row r="39" spans="1:4" s="22" customFormat="1" ht="20" customHeight="1">
      <c r="A39" s="25" t="s">
        <v>16</v>
      </c>
      <c r="B39" s="25"/>
      <c r="C39" s="25"/>
      <c r="D39" s="30"/>
    </row>
    <row r="40" spans="1:4" s="22" customFormat="1" ht="20" customHeight="1">
      <c r="A40" s="25" t="s">
        <v>17</v>
      </c>
      <c r="B40" s="26"/>
      <c r="C40" s="27"/>
      <c r="D40" s="30"/>
    </row>
  </sheetData>
  <mergeCells count="14">
    <mergeCell ref="B22:C22"/>
    <mergeCell ref="A32:D32"/>
    <mergeCell ref="A36:C36"/>
    <mergeCell ref="A37:D37"/>
    <mergeCell ref="A33:C33"/>
    <mergeCell ref="A34:C34"/>
    <mergeCell ref="A35:C35"/>
    <mergeCell ref="B5:C5"/>
    <mergeCell ref="A1:I1"/>
    <mergeCell ref="B3:B4"/>
    <mergeCell ref="C3:C4"/>
    <mergeCell ref="D3:D4"/>
    <mergeCell ref="F3:G3"/>
    <mergeCell ref="I3:I4"/>
  </mergeCells>
  <pageMargins left="0.78740157480314965" right="0" top="0.35433070866141736" bottom="0" header="0.31496062992125984" footer="0.31496062992125984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showZeros="0" zoomScale="120" zoomScaleNormal="120" workbookViewId="0">
      <selection activeCell="H16" sqref="H16"/>
    </sheetView>
  </sheetViews>
  <sheetFormatPr defaultColWidth="9" defaultRowHeight="23"/>
  <cols>
    <col min="1" max="1" width="4.6328125" style="1" customWidth="1"/>
    <col min="2" max="2" width="6.6328125" style="1" customWidth="1"/>
    <col min="3" max="3" width="29" style="1" customWidth="1"/>
    <col min="4" max="4" width="7.54296875" style="1" customWidth="1"/>
    <col min="5" max="5" width="7.90625" style="1" customWidth="1"/>
    <col min="6" max="7" width="5.08984375" style="1" customWidth="1"/>
    <col min="8" max="9" width="7.6328125" style="1" customWidth="1"/>
    <col min="10" max="16384" width="9" style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>
      <c r="I2" s="2" t="s">
        <v>112</v>
      </c>
    </row>
    <row r="3" spans="1:9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s="20" customFormat="1" ht="19.5" customHeight="1">
      <c r="B5" s="56" t="s">
        <v>141</v>
      </c>
      <c r="C5" s="56"/>
    </row>
    <row r="6" spans="1:9" s="20" customFormat="1" ht="19.5" customHeight="1">
      <c r="A6" s="15">
        <v>1</v>
      </c>
      <c r="B6" s="15" t="s">
        <v>93</v>
      </c>
      <c r="C6" s="16" t="s">
        <v>77</v>
      </c>
      <c r="D6" s="15" t="s">
        <v>86</v>
      </c>
      <c r="E6" s="15" t="s">
        <v>108</v>
      </c>
      <c r="F6" s="28">
        <v>100</v>
      </c>
      <c r="G6" s="28"/>
      <c r="H6" s="28">
        <f>IF(G6&lt;50,0,IF(G6&lt;55,1,IF(G6&lt;60,1.5,IF(G6&lt;65,2,IF(G6&lt;70,2.5,IF(G6&lt;75,3,IF(G6&lt;80,3.5,4)))))))</f>
        <v>0</v>
      </c>
      <c r="I6" s="16"/>
    </row>
    <row r="7" spans="1:9" s="20" customFormat="1" ht="19.5" customHeight="1">
      <c r="A7" s="15">
        <v>2</v>
      </c>
      <c r="B7" s="15" t="s">
        <v>95</v>
      </c>
      <c r="C7" s="16" t="s">
        <v>78</v>
      </c>
      <c r="D7" s="15" t="s">
        <v>86</v>
      </c>
      <c r="E7" s="15" t="s">
        <v>108</v>
      </c>
      <c r="F7" s="28">
        <v>100</v>
      </c>
      <c r="G7" s="28"/>
      <c r="H7" s="28">
        <f t="shared" ref="H7:H30" si="0">IF(G7&lt;50,0,IF(G7&lt;55,1,IF(G7&lt;60,1.5,IF(G7&lt;65,2,IF(G7&lt;70,2.5,IF(G7&lt;75,3,IF(G7&lt;80,3.5,4)))))))</f>
        <v>0</v>
      </c>
      <c r="I7" s="16"/>
    </row>
    <row r="8" spans="1:9" s="20" customFormat="1" ht="19.5" customHeight="1">
      <c r="A8" s="15">
        <v>3</v>
      </c>
      <c r="B8" s="15" t="s">
        <v>94</v>
      </c>
      <c r="C8" s="16" t="s">
        <v>79</v>
      </c>
      <c r="D8" s="15" t="s">
        <v>86</v>
      </c>
      <c r="E8" s="15" t="s">
        <v>109</v>
      </c>
      <c r="F8" s="28">
        <v>100</v>
      </c>
      <c r="G8" s="28"/>
      <c r="H8" s="28">
        <f t="shared" si="0"/>
        <v>0</v>
      </c>
      <c r="I8" s="16"/>
    </row>
    <row r="9" spans="1:9" s="20" customFormat="1" ht="19.5" customHeight="1">
      <c r="A9" s="15">
        <v>4</v>
      </c>
      <c r="B9" s="15" t="s">
        <v>96</v>
      </c>
      <c r="C9" s="16" t="s">
        <v>80</v>
      </c>
      <c r="D9" s="15" t="s">
        <v>86</v>
      </c>
      <c r="E9" s="15" t="s">
        <v>109</v>
      </c>
      <c r="F9" s="28">
        <v>100</v>
      </c>
      <c r="G9" s="28"/>
      <c r="H9" s="28">
        <f t="shared" si="0"/>
        <v>0</v>
      </c>
      <c r="I9" s="16"/>
    </row>
    <row r="10" spans="1:9" s="20" customFormat="1" ht="19.5" customHeight="1">
      <c r="A10" s="15">
        <v>5</v>
      </c>
      <c r="B10" s="15" t="s">
        <v>97</v>
      </c>
      <c r="C10" s="16" t="s">
        <v>81</v>
      </c>
      <c r="D10" s="15" t="s">
        <v>86</v>
      </c>
      <c r="E10" s="15" t="s">
        <v>107</v>
      </c>
      <c r="F10" s="28">
        <v>100</v>
      </c>
      <c r="G10" s="28"/>
      <c r="H10" s="28">
        <f t="shared" si="0"/>
        <v>0</v>
      </c>
      <c r="I10" s="16"/>
    </row>
    <row r="11" spans="1:9" s="20" customFormat="1" ht="19.5" customHeight="1">
      <c r="A11" s="15">
        <v>6</v>
      </c>
      <c r="B11" s="15" t="s">
        <v>98</v>
      </c>
      <c r="C11" s="16" t="s">
        <v>82</v>
      </c>
      <c r="D11" s="15" t="s">
        <v>86</v>
      </c>
      <c r="E11" s="15" t="s">
        <v>107</v>
      </c>
      <c r="F11" s="28">
        <v>100</v>
      </c>
      <c r="G11" s="28"/>
      <c r="H11" s="28">
        <f t="shared" si="0"/>
        <v>0</v>
      </c>
      <c r="I11" s="16"/>
    </row>
    <row r="12" spans="1:9" s="20" customFormat="1" ht="19.5" customHeight="1">
      <c r="A12" s="15">
        <v>7</v>
      </c>
      <c r="B12" s="15" t="s">
        <v>99</v>
      </c>
      <c r="C12" s="16" t="s">
        <v>83</v>
      </c>
      <c r="D12" s="15" t="s">
        <v>86</v>
      </c>
      <c r="E12" s="15" t="s">
        <v>107</v>
      </c>
      <c r="F12" s="28">
        <v>100</v>
      </c>
      <c r="G12" s="28"/>
      <c r="H12" s="28">
        <f t="shared" si="0"/>
        <v>0</v>
      </c>
      <c r="I12" s="16"/>
    </row>
    <row r="13" spans="1:9" s="20" customFormat="1" ht="19.5" customHeight="1">
      <c r="A13" s="15">
        <v>8</v>
      </c>
      <c r="B13" s="15" t="s">
        <v>100</v>
      </c>
      <c r="C13" s="16" t="s">
        <v>84</v>
      </c>
      <c r="D13" s="15" t="s">
        <v>86</v>
      </c>
      <c r="E13" s="15" t="s">
        <v>107</v>
      </c>
      <c r="F13" s="28">
        <v>100</v>
      </c>
      <c r="G13" s="28"/>
      <c r="H13" s="28">
        <f t="shared" si="0"/>
        <v>0</v>
      </c>
      <c r="I13" s="16"/>
    </row>
    <row r="14" spans="1:9" s="20" customFormat="1" ht="19.5" customHeight="1">
      <c r="A14" s="15">
        <v>9</v>
      </c>
      <c r="B14" s="15" t="s">
        <v>101</v>
      </c>
      <c r="C14" s="16" t="s">
        <v>85</v>
      </c>
      <c r="D14" s="15" t="s">
        <v>86</v>
      </c>
      <c r="E14" s="15" t="s">
        <v>138</v>
      </c>
      <c r="F14" s="28">
        <v>100</v>
      </c>
      <c r="G14" s="28"/>
      <c r="H14" s="28">
        <f t="shared" si="0"/>
        <v>0</v>
      </c>
      <c r="I14" s="16"/>
    </row>
    <row r="15" spans="1:9" s="20" customFormat="1" ht="19.5" customHeight="1">
      <c r="A15" s="15">
        <v>10</v>
      </c>
      <c r="B15" s="15" t="s">
        <v>192</v>
      </c>
      <c r="C15" s="16" t="s">
        <v>193</v>
      </c>
      <c r="D15" s="15" t="s">
        <v>90</v>
      </c>
      <c r="E15" s="15" t="s">
        <v>191</v>
      </c>
      <c r="F15" s="28">
        <v>100</v>
      </c>
      <c r="G15" s="28"/>
      <c r="H15" s="28">
        <f t="shared" si="0"/>
        <v>0</v>
      </c>
      <c r="I15" s="16"/>
    </row>
    <row r="16" spans="1:9" s="20" customFormat="1" ht="19.5" customHeight="1">
      <c r="A16" s="15">
        <v>11</v>
      </c>
      <c r="B16" s="15" t="s">
        <v>102</v>
      </c>
      <c r="C16" s="16" t="s">
        <v>131</v>
      </c>
      <c r="D16" s="15" t="s">
        <v>90</v>
      </c>
      <c r="E16" s="15" t="s">
        <v>107</v>
      </c>
      <c r="F16" s="28">
        <v>100</v>
      </c>
      <c r="G16" s="28"/>
      <c r="H16" s="28">
        <f t="shared" si="0"/>
        <v>0</v>
      </c>
      <c r="I16" s="16"/>
    </row>
    <row r="17" spans="1:9" s="20" customFormat="1" ht="19.5" customHeight="1">
      <c r="A17" s="15">
        <v>12</v>
      </c>
      <c r="B17" s="15" t="s">
        <v>197</v>
      </c>
      <c r="C17" s="16" t="s">
        <v>194</v>
      </c>
      <c r="D17" s="15" t="s">
        <v>90</v>
      </c>
      <c r="E17" s="15" t="s">
        <v>107</v>
      </c>
      <c r="F17" s="28">
        <v>100</v>
      </c>
      <c r="G17" s="28"/>
      <c r="H17" s="28">
        <f t="shared" si="0"/>
        <v>0</v>
      </c>
      <c r="I17" s="16"/>
    </row>
    <row r="18" spans="1:9" s="20" customFormat="1" ht="19.5" customHeight="1">
      <c r="A18" s="15">
        <v>13</v>
      </c>
      <c r="B18" s="15" t="s">
        <v>103</v>
      </c>
      <c r="C18" s="16" t="s">
        <v>87</v>
      </c>
      <c r="D18" s="15" t="s">
        <v>91</v>
      </c>
      <c r="E18" s="15">
        <v>40</v>
      </c>
      <c r="F18" s="29"/>
      <c r="G18" s="29"/>
      <c r="H18" s="28"/>
      <c r="I18" s="16"/>
    </row>
    <row r="19" spans="1:9" s="20" customFormat="1" ht="19.5" customHeight="1">
      <c r="A19" s="15">
        <v>14</v>
      </c>
      <c r="B19" s="15" t="s">
        <v>104</v>
      </c>
      <c r="C19" s="16" t="s">
        <v>88</v>
      </c>
      <c r="D19" s="15" t="s">
        <v>91</v>
      </c>
      <c r="E19" s="15">
        <v>40</v>
      </c>
      <c r="F19" s="29"/>
      <c r="G19" s="29"/>
      <c r="H19" s="28"/>
      <c r="I19" s="16"/>
    </row>
    <row r="20" spans="1:9" s="20" customFormat="1" ht="19.5" customHeight="1">
      <c r="A20" s="15">
        <v>15</v>
      </c>
      <c r="B20" s="15" t="s">
        <v>105</v>
      </c>
      <c r="C20" s="16" t="s">
        <v>110</v>
      </c>
      <c r="D20" s="15" t="s">
        <v>91</v>
      </c>
      <c r="E20" s="15">
        <v>30</v>
      </c>
      <c r="F20" s="29"/>
      <c r="G20" s="29"/>
      <c r="H20" s="28"/>
      <c r="I20" s="16"/>
    </row>
    <row r="21" spans="1:9" s="20" customFormat="1" ht="19.5" customHeight="1">
      <c r="A21" s="15">
        <v>16</v>
      </c>
      <c r="B21" s="15" t="s">
        <v>106</v>
      </c>
      <c r="C21" s="16" t="s">
        <v>89</v>
      </c>
      <c r="D21" s="15" t="s">
        <v>91</v>
      </c>
      <c r="E21" s="15">
        <v>10</v>
      </c>
      <c r="F21" s="29"/>
      <c r="G21" s="29"/>
      <c r="H21" s="28"/>
      <c r="I21" s="16"/>
    </row>
    <row r="22" spans="1:9" s="20" customFormat="1" ht="19.5" customHeight="1">
      <c r="B22" s="57" t="s">
        <v>142</v>
      </c>
      <c r="C22" s="58"/>
      <c r="D22" s="16"/>
      <c r="E22" s="16"/>
      <c r="F22" s="28"/>
      <c r="G22" s="28"/>
      <c r="H22" s="28"/>
      <c r="I22" s="16"/>
    </row>
    <row r="23" spans="1:9" s="20" customFormat="1" ht="19.5" customHeight="1">
      <c r="A23" s="15">
        <v>1</v>
      </c>
      <c r="B23" s="16" t="s">
        <v>143</v>
      </c>
      <c r="C23" s="16" t="s">
        <v>144</v>
      </c>
      <c r="D23" s="15" t="s">
        <v>90</v>
      </c>
      <c r="E23" s="15" t="s">
        <v>160</v>
      </c>
      <c r="F23" s="15">
        <v>100</v>
      </c>
      <c r="G23" s="28"/>
      <c r="H23" s="28">
        <f t="shared" si="0"/>
        <v>0</v>
      </c>
      <c r="I23" s="16"/>
    </row>
    <row r="24" spans="1:9" s="20" customFormat="1" ht="19.5" customHeight="1">
      <c r="A24" s="15">
        <v>2</v>
      </c>
      <c r="B24" s="16" t="s">
        <v>145</v>
      </c>
      <c r="C24" s="16" t="s">
        <v>146</v>
      </c>
      <c r="D24" s="15" t="s">
        <v>90</v>
      </c>
      <c r="E24" s="15" t="s">
        <v>107</v>
      </c>
      <c r="F24" s="15">
        <v>100</v>
      </c>
      <c r="G24" s="28"/>
      <c r="H24" s="28">
        <f t="shared" si="0"/>
        <v>0</v>
      </c>
      <c r="I24" s="16"/>
    </row>
    <row r="25" spans="1:9" s="20" customFormat="1" ht="19.5" customHeight="1">
      <c r="A25" s="15">
        <v>3</v>
      </c>
      <c r="B25" s="16" t="s">
        <v>147</v>
      </c>
      <c r="C25" s="16" t="s">
        <v>148</v>
      </c>
      <c r="D25" s="15" t="s">
        <v>90</v>
      </c>
      <c r="E25" s="15" t="s">
        <v>107</v>
      </c>
      <c r="F25" s="15">
        <v>100</v>
      </c>
      <c r="G25" s="28"/>
      <c r="H25" s="28">
        <f t="shared" si="0"/>
        <v>0</v>
      </c>
      <c r="I25" s="16"/>
    </row>
    <row r="26" spans="1:9" s="20" customFormat="1" ht="19.5" customHeight="1">
      <c r="A26" s="15">
        <v>4</v>
      </c>
      <c r="B26" s="16" t="s">
        <v>149</v>
      </c>
      <c r="C26" s="16" t="s">
        <v>150</v>
      </c>
      <c r="D26" s="15" t="s">
        <v>90</v>
      </c>
      <c r="E26" s="15" t="s">
        <v>107</v>
      </c>
      <c r="F26" s="15">
        <v>100</v>
      </c>
      <c r="G26" s="28"/>
      <c r="H26" s="28">
        <f t="shared" si="0"/>
        <v>0</v>
      </c>
      <c r="I26" s="16"/>
    </row>
    <row r="27" spans="1:9" s="20" customFormat="1" ht="19.5" customHeight="1">
      <c r="A27" s="15">
        <v>5</v>
      </c>
      <c r="B27" s="16" t="s">
        <v>151</v>
      </c>
      <c r="C27" s="16" t="s">
        <v>152</v>
      </c>
      <c r="D27" s="15" t="s">
        <v>90</v>
      </c>
      <c r="E27" s="15" t="s">
        <v>159</v>
      </c>
      <c r="F27" s="15">
        <v>100</v>
      </c>
      <c r="G27" s="28"/>
      <c r="H27" s="28">
        <f t="shared" si="0"/>
        <v>0</v>
      </c>
      <c r="I27" s="16"/>
    </row>
    <row r="28" spans="1:9" s="20" customFormat="1" ht="19.5" customHeight="1">
      <c r="A28" s="15">
        <v>6</v>
      </c>
      <c r="B28" s="16" t="s">
        <v>153</v>
      </c>
      <c r="C28" s="16" t="s">
        <v>154</v>
      </c>
      <c r="D28" s="15" t="s">
        <v>90</v>
      </c>
      <c r="E28" s="15" t="s">
        <v>159</v>
      </c>
      <c r="F28" s="15">
        <v>100</v>
      </c>
      <c r="G28" s="28"/>
      <c r="H28" s="28">
        <f t="shared" si="0"/>
        <v>0</v>
      </c>
      <c r="I28" s="16"/>
    </row>
    <row r="29" spans="1:9" s="20" customFormat="1" ht="19.5" customHeight="1">
      <c r="A29" s="15">
        <v>7</v>
      </c>
      <c r="B29" s="16" t="s">
        <v>155</v>
      </c>
      <c r="C29" s="16" t="s">
        <v>156</v>
      </c>
      <c r="D29" s="15" t="s">
        <v>90</v>
      </c>
      <c r="E29" s="15" t="s">
        <v>107</v>
      </c>
      <c r="F29" s="15">
        <v>100</v>
      </c>
      <c r="G29" s="28"/>
      <c r="H29" s="28">
        <f t="shared" si="0"/>
        <v>0</v>
      </c>
      <c r="I29" s="16"/>
    </row>
    <row r="30" spans="1:9" s="20" customFormat="1" ht="19.5" customHeight="1">
      <c r="A30" s="15">
        <v>8</v>
      </c>
      <c r="B30" s="21" t="s">
        <v>157</v>
      </c>
      <c r="C30" s="21" t="s">
        <v>158</v>
      </c>
      <c r="D30" s="15" t="s">
        <v>90</v>
      </c>
      <c r="E30" s="15" t="s">
        <v>107</v>
      </c>
      <c r="F30" s="15">
        <v>100</v>
      </c>
      <c r="G30" s="28"/>
      <c r="H30" s="28">
        <f t="shared" si="0"/>
        <v>0</v>
      </c>
      <c r="I30" s="16"/>
    </row>
    <row r="31" spans="1:9" ht="10.5" customHeight="1"/>
    <row r="32" spans="1:9" s="22" customFormat="1" ht="20" customHeight="1">
      <c r="A32" s="53" t="s">
        <v>9</v>
      </c>
      <c r="B32" s="54"/>
      <c r="C32" s="54"/>
      <c r="D32" s="55"/>
    </row>
    <row r="33" spans="1:4" s="22" customFormat="1" ht="20" customHeight="1">
      <c r="A33" s="50" t="s">
        <v>10</v>
      </c>
      <c r="B33" s="51"/>
      <c r="C33" s="52"/>
      <c r="D33" s="23" t="s">
        <v>137</v>
      </c>
    </row>
    <row r="34" spans="1:4" s="22" customFormat="1" ht="20" customHeight="1">
      <c r="A34" s="50" t="s">
        <v>11</v>
      </c>
      <c r="B34" s="51"/>
      <c r="C34" s="52"/>
      <c r="D34" s="24" t="s">
        <v>202</v>
      </c>
    </row>
    <row r="35" spans="1:4" s="22" customFormat="1" ht="20" customHeight="1">
      <c r="A35" s="50" t="s">
        <v>12</v>
      </c>
      <c r="B35" s="51"/>
      <c r="C35" s="52"/>
      <c r="D35" s="23" t="s">
        <v>201</v>
      </c>
    </row>
    <row r="36" spans="1:4" s="22" customFormat="1" ht="20" customHeight="1">
      <c r="A36" s="50" t="s">
        <v>13</v>
      </c>
      <c r="B36" s="51"/>
      <c r="C36" s="52"/>
      <c r="D36" s="23">
        <f>((H6*5)+(H7*5)+(H8*2)+(H9*2)+(H10*1)+(H11*1)+(H12*1)+(H13*1)+(H14*3)+(H15*2)+(H16*1)+(H17*1))/25</f>
        <v>0</v>
      </c>
    </row>
    <row r="37" spans="1:4" s="22" customFormat="1" ht="20" customHeight="1">
      <c r="A37" s="53" t="s">
        <v>14</v>
      </c>
      <c r="B37" s="54"/>
      <c r="C37" s="54"/>
      <c r="D37" s="55"/>
    </row>
    <row r="38" spans="1:4" s="22" customFormat="1" ht="20" customHeight="1">
      <c r="A38" s="25" t="s">
        <v>15</v>
      </c>
      <c r="B38" s="25"/>
      <c r="C38" s="25"/>
      <c r="D38" s="30"/>
    </row>
    <row r="39" spans="1:4" s="22" customFormat="1" ht="20" customHeight="1">
      <c r="A39" s="25" t="s">
        <v>16</v>
      </c>
      <c r="B39" s="25"/>
      <c r="C39" s="25"/>
      <c r="D39" s="30"/>
    </row>
    <row r="40" spans="1:4" s="22" customFormat="1" ht="20" customHeight="1">
      <c r="A40" s="25" t="s">
        <v>17</v>
      </c>
      <c r="B40" s="26"/>
      <c r="C40" s="27"/>
      <c r="D40" s="30"/>
    </row>
  </sheetData>
  <mergeCells count="14">
    <mergeCell ref="A37:D37"/>
    <mergeCell ref="B5:C5"/>
    <mergeCell ref="A1:I1"/>
    <mergeCell ref="B3:B4"/>
    <mergeCell ref="C3:C4"/>
    <mergeCell ref="D3:D4"/>
    <mergeCell ref="F3:G3"/>
    <mergeCell ref="I3:I4"/>
    <mergeCell ref="A35:C35"/>
    <mergeCell ref="A33:C33"/>
    <mergeCell ref="A34:C34"/>
    <mergeCell ref="B22:C22"/>
    <mergeCell ref="A32:D32"/>
    <mergeCell ref="A36:C36"/>
  </mergeCells>
  <pageMargins left="0.78740157480314965" right="0" top="0.35433070866141736" bottom="0" header="0.31496062992125984" footer="0.31496062992125984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showZeros="0" topLeftCell="A2" zoomScale="120" zoomScaleNormal="120" workbookViewId="0">
      <selection activeCell="H14" sqref="H14"/>
    </sheetView>
  </sheetViews>
  <sheetFormatPr defaultRowHeight="14.5"/>
  <cols>
    <col min="1" max="1" width="4.453125" customWidth="1"/>
    <col min="2" max="2" width="7" customWidth="1"/>
    <col min="3" max="3" width="27.08984375" customWidth="1"/>
    <col min="4" max="4" width="7" customWidth="1"/>
    <col min="5" max="5" width="7.08984375" customWidth="1"/>
    <col min="6" max="6" width="5.26953125" customWidth="1"/>
    <col min="7" max="7" width="5" customWidth="1"/>
    <col min="8" max="8" width="7" customWidth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">
      <c r="A2" s="1"/>
      <c r="B2" s="1"/>
      <c r="C2" s="1"/>
      <c r="D2" s="1"/>
      <c r="E2" s="1"/>
      <c r="F2" s="1"/>
      <c r="G2" s="1"/>
      <c r="H2" s="1"/>
      <c r="I2" s="2" t="s">
        <v>111</v>
      </c>
    </row>
    <row r="3" spans="1:9" ht="20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 ht="20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ht="20.5">
      <c r="A5" s="20"/>
      <c r="B5" s="56" t="s">
        <v>141</v>
      </c>
      <c r="C5" s="56"/>
      <c r="D5" s="20"/>
      <c r="E5" s="20"/>
      <c r="F5" s="20"/>
      <c r="G5" s="20"/>
      <c r="H5" s="20"/>
      <c r="I5" s="20"/>
    </row>
    <row r="6" spans="1:9" ht="20">
      <c r="A6" s="15">
        <v>1</v>
      </c>
      <c r="B6" s="15" t="s">
        <v>114</v>
      </c>
      <c r="C6" s="16" t="s">
        <v>77</v>
      </c>
      <c r="D6" s="15" t="s">
        <v>86</v>
      </c>
      <c r="E6" s="15" t="s">
        <v>126</v>
      </c>
      <c r="F6" s="15">
        <v>100</v>
      </c>
      <c r="G6" s="15"/>
      <c r="H6" s="28">
        <f>IF(G6&lt;50,0,IF(G6&lt;55,1,IF(G6&lt;60,1.5,IF(G6&lt;65,2,IF(G6&lt;70,2.5,IF(G6&lt;75,3,IF(G6&lt;80,3.5,4)))))))</f>
        <v>0</v>
      </c>
      <c r="I6" s="16"/>
    </row>
    <row r="7" spans="1:9" ht="20">
      <c r="A7" s="15">
        <v>2</v>
      </c>
      <c r="B7" s="15" t="s">
        <v>115</v>
      </c>
      <c r="C7" s="16" t="s">
        <v>78</v>
      </c>
      <c r="D7" s="15" t="s">
        <v>86</v>
      </c>
      <c r="E7" s="15" t="s">
        <v>126</v>
      </c>
      <c r="F7" s="15">
        <v>100</v>
      </c>
      <c r="G7" s="15"/>
      <c r="H7" s="28">
        <f t="shared" ref="H7:H29" si="0">IF(G7&lt;50,0,IF(G7&lt;55,1,IF(G7&lt;60,1.5,IF(G7&lt;65,2,IF(G7&lt;70,2.5,IF(G7&lt;75,3,IF(G7&lt;80,3.5,4)))))))</f>
        <v>0</v>
      </c>
      <c r="I7" s="16"/>
    </row>
    <row r="8" spans="1:9" ht="20">
      <c r="A8" s="15">
        <v>3</v>
      </c>
      <c r="B8" s="15" t="s">
        <v>116</v>
      </c>
      <c r="C8" s="16" t="s">
        <v>79</v>
      </c>
      <c r="D8" s="15" t="s">
        <v>86</v>
      </c>
      <c r="E8" s="15" t="s">
        <v>138</v>
      </c>
      <c r="F8" s="15">
        <v>100</v>
      </c>
      <c r="G8" s="15"/>
      <c r="H8" s="28">
        <f t="shared" si="0"/>
        <v>0</v>
      </c>
      <c r="I8" s="16"/>
    </row>
    <row r="9" spans="1:9" ht="20">
      <c r="A9" s="15">
        <v>4</v>
      </c>
      <c r="B9" s="15" t="s">
        <v>117</v>
      </c>
      <c r="C9" s="16" t="s">
        <v>80</v>
      </c>
      <c r="D9" s="15" t="s">
        <v>86</v>
      </c>
      <c r="E9" s="15" t="s">
        <v>109</v>
      </c>
      <c r="F9" s="15">
        <v>100</v>
      </c>
      <c r="G9" s="15"/>
      <c r="H9" s="28">
        <f t="shared" si="0"/>
        <v>0</v>
      </c>
      <c r="I9" s="16"/>
    </row>
    <row r="10" spans="1:9" ht="20">
      <c r="A10" s="15">
        <v>5</v>
      </c>
      <c r="B10" s="15" t="s">
        <v>118</v>
      </c>
      <c r="C10" s="16" t="s">
        <v>81</v>
      </c>
      <c r="D10" s="15" t="s">
        <v>86</v>
      </c>
      <c r="E10" s="15" t="s">
        <v>107</v>
      </c>
      <c r="F10" s="15">
        <v>100</v>
      </c>
      <c r="G10" s="15"/>
      <c r="H10" s="28">
        <f t="shared" si="0"/>
        <v>0</v>
      </c>
      <c r="I10" s="16"/>
    </row>
    <row r="11" spans="1:9" ht="20">
      <c r="A11" s="15">
        <v>6</v>
      </c>
      <c r="B11" s="15" t="s">
        <v>119</v>
      </c>
      <c r="C11" s="16" t="s">
        <v>82</v>
      </c>
      <c r="D11" s="15" t="s">
        <v>86</v>
      </c>
      <c r="E11" s="15" t="s">
        <v>109</v>
      </c>
      <c r="F11" s="15">
        <v>100</v>
      </c>
      <c r="G11" s="15"/>
      <c r="H11" s="28">
        <f t="shared" si="0"/>
        <v>0</v>
      </c>
      <c r="I11" s="16"/>
    </row>
    <row r="12" spans="1:9" ht="20">
      <c r="A12" s="15">
        <v>7</v>
      </c>
      <c r="B12" s="15" t="s">
        <v>120</v>
      </c>
      <c r="C12" s="16" t="s">
        <v>83</v>
      </c>
      <c r="D12" s="15" t="s">
        <v>86</v>
      </c>
      <c r="E12" s="15" t="s">
        <v>109</v>
      </c>
      <c r="F12" s="15">
        <v>100</v>
      </c>
      <c r="G12" s="15"/>
      <c r="H12" s="28">
        <f t="shared" si="0"/>
        <v>0</v>
      </c>
      <c r="I12" s="16"/>
    </row>
    <row r="13" spans="1:9" ht="20">
      <c r="A13" s="15">
        <v>8</v>
      </c>
      <c r="B13" s="15" t="s">
        <v>121</v>
      </c>
      <c r="C13" s="16" t="s">
        <v>84</v>
      </c>
      <c r="D13" s="15" t="s">
        <v>86</v>
      </c>
      <c r="E13" s="15" t="s">
        <v>107</v>
      </c>
      <c r="F13" s="15">
        <v>100</v>
      </c>
      <c r="G13" s="15"/>
      <c r="H13" s="28">
        <f t="shared" si="0"/>
        <v>0</v>
      </c>
      <c r="I13" s="16"/>
    </row>
    <row r="14" spans="1:9" ht="20">
      <c r="A14" s="15">
        <v>9</v>
      </c>
      <c r="B14" s="15" t="s">
        <v>122</v>
      </c>
      <c r="C14" s="16" t="s">
        <v>85</v>
      </c>
      <c r="D14" s="15" t="s">
        <v>86</v>
      </c>
      <c r="E14" s="15" t="s">
        <v>109</v>
      </c>
      <c r="F14" s="15">
        <v>100</v>
      </c>
      <c r="G14" s="15"/>
      <c r="H14" s="28">
        <f t="shared" si="0"/>
        <v>0</v>
      </c>
      <c r="I14" s="16"/>
    </row>
    <row r="15" spans="1:9" ht="20">
      <c r="A15" s="15">
        <v>10</v>
      </c>
      <c r="B15" s="15" t="s">
        <v>129</v>
      </c>
      <c r="C15" s="16" t="s">
        <v>130</v>
      </c>
      <c r="D15" s="15" t="s">
        <v>90</v>
      </c>
      <c r="E15" s="15" t="s">
        <v>107</v>
      </c>
      <c r="F15" s="15">
        <v>100</v>
      </c>
      <c r="G15" s="15"/>
      <c r="H15" s="28">
        <f t="shared" si="0"/>
        <v>0</v>
      </c>
      <c r="I15" s="16"/>
    </row>
    <row r="16" spans="1:9" ht="20">
      <c r="A16" s="15">
        <v>11</v>
      </c>
      <c r="B16" s="15" t="s">
        <v>198</v>
      </c>
      <c r="C16" s="16" t="s">
        <v>194</v>
      </c>
      <c r="D16" s="15" t="s">
        <v>90</v>
      </c>
      <c r="E16" s="15" t="s">
        <v>107</v>
      </c>
      <c r="F16" s="15">
        <v>100</v>
      </c>
      <c r="G16" s="15"/>
      <c r="H16" s="28">
        <f t="shared" si="0"/>
        <v>0</v>
      </c>
      <c r="I16" s="16"/>
    </row>
    <row r="17" spans="1:9" ht="20">
      <c r="A17" s="15">
        <v>12</v>
      </c>
      <c r="B17" s="15" t="s">
        <v>123</v>
      </c>
      <c r="C17" s="16" t="s">
        <v>87</v>
      </c>
      <c r="D17" s="15" t="s">
        <v>91</v>
      </c>
      <c r="E17" s="15">
        <v>40</v>
      </c>
      <c r="F17" s="17"/>
      <c r="G17" s="17"/>
      <c r="H17" s="28"/>
      <c r="I17" s="16"/>
    </row>
    <row r="18" spans="1:9" ht="20">
      <c r="A18" s="15">
        <v>13</v>
      </c>
      <c r="B18" s="15" t="s">
        <v>104</v>
      </c>
      <c r="C18" s="16" t="s">
        <v>88</v>
      </c>
      <c r="D18" s="15" t="s">
        <v>91</v>
      </c>
      <c r="E18" s="15">
        <v>40</v>
      </c>
      <c r="F18" s="17"/>
      <c r="G18" s="17"/>
      <c r="H18" s="28"/>
      <c r="I18" s="16"/>
    </row>
    <row r="19" spans="1:9" ht="20">
      <c r="A19" s="15">
        <v>14</v>
      </c>
      <c r="B19" s="15" t="s">
        <v>124</v>
      </c>
      <c r="C19" s="16" t="s">
        <v>110</v>
      </c>
      <c r="D19" s="15" t="s">
        <v>91</v>
      </c>
      <c r="E19" s="15">
        <v>30</v>
      </c>
      <c r="F19" s="17"/>
      <c r="G19" s="17"/>
      <c r="H19" s="28"/>
      <c r="I19" s="16"/>
    </row>
    <row r="20" spans="1:9" ht="20">
      <c r="A20" s="15">
        <v>15</v>
      </c>
      <c r="B20" s="15" t="s">
        <v>125</v>
      </c>
      <c r="C20" s="16" t="s">
        <v>89</v>
      </c>
      <c r="D20" s="15" t="s">
        <v>91</v>
      </c>
      <c r="E20" s="15">
        <v>10</v>
      </c>
      <c r="F20" s="17"/>
      <c r="G20" s="17"/>
      <c r="H20" s="28"/>
      <c r="I20" s="16"/>
    </row>
    <row r="21" spans="1:9" ht="20.5">
      <c r="A21" s="20"/>
      <c r="B21" s="57" t="s">
        <v>142</v>
      </c>
      <c r="C21" s="58"/>
      <c r="D21" s="16"/>
      <c r="E21" s="16"/>
      <c r="F21" s="16"/>
      <c r="G21" s="16"/>
      <c r="H21" s="28"/>
      <c r="I21" s="16"/>
    </row>
    <row r="22" spans="1:9" ht="20">
      <c r="A22" s="15">
        <v>1</v>
      </c>
      <c r="B22" s="16" t="s">
        <v>161</v>
      </c>
      <c r="C22" s="16" t="s">
        <v>144</v>
      </c>
      <c r="D22" s="15" t="s">
        <v>90</v>
      </c>
      <c r="E22" s="15" t="s">
        <v>160</v>
      </c>
      <c r="F22" s="15">
        <v>100</v>
      </c>
      <c r="G22" s="16"/>
      <c r="H22" s="28">
        <f t="shared" si="0"/>
        <v>0</v>
      </c>
      <c r="I22" s="16"/>
    </row>
    <row r="23" spans="1:9" ht="20">
      <c r="A23" s="15">
        <v>2</v>
      </c>
      <c r="B23" s="16" t="s">
        <v>162</v>
      </c>
      <c r="C23" s="16" t="s">
        <v>146</v>
      </c>
      <c r="D23" s="15" t="s">
        <v>90</v>
      </c>
      <c r="E23" s="15" t="s">
        <v>107</v>
      </c>
      <c r="F23" s="15">
        <v>100</v>
      </c>
      <c r="G23" s="16"/>
      <c r="H23" s="28">
        <f t="shared" si="0"/>
        <v>0</v>
      </c>
      <c r="I23" s="16"/>
    </row>
    <row r="24" spans="1:9" ht="20">
      <c r="A24" s="15">
        <v>3</v>
      </c>
      <c r="B24" s="16" t="s">
        <v>163</v>
      </c>
      <c r="C24" s="16" t="s">
        <v>148</v>
      </c>
      <c r="D24" s="15" t="s">
        <v>90</v>
      </c>
      <c r="E24" s="15" t="s">
        <v>107</v>
      </c>
      <c r="F24" s="15">
        <v>100</v>
      </c>
      <c r="G24" s="16"/>
      <c r="H24" s="28">
        <f t="shared" si="0"/>
        <v>0</v>
      </c>
      <c r="I24" s="16"/>
    </row>
    <row r="25" spans="1:9" ht="20">
      <c r="A25" s="15">
        <v>4</v>
      </c>
      <c r="B25" s="16" t="s">
        <v>164</v>
      </c>
      <c r="C25" s="16" t="s">
        <v>150</v>
      </c>
      <c r="D25" s="15" t="s">
        <v>90</v>
      </c>
      <c r="E25" s="15" t="s">
        <v>107</v>
      </c>
      <c r="F25" s="15">
        <v>100</v>
      </c>
      <c r="G25" s="16"/>
      <c r="H25" s="28">
        <f t="shared" si="0"/>
        <v>0</v>
      </c>
      <c r="I25" s="16"/>
    </row>
    <row r="26" spans="1:9" ht="20">
      <c r="A26" s="15">
        <v>5</v>
      </c>
      <c r="B26" s="16" t="s">
        <v>165</v>
      </c>
      <c r="C26" s="16" t="s">
        <v>152</v>
      </c>
      <c r="D26" s="15" t="s">
        <v>90</v>
      </c>
      <c r="E26" s="15" t="s">
        <v>159</v>
      </c>
      <c r="F26" s="15">
        <v>100</v>
      </c>
      <c r="G26" s="16"/>
      <c r="H26" s="28">
        <f t="shared" si="0"/>
        <v>0</v>
      </c>
      <c r="I26" s="16"/>
    </row>
    <row r="27" spans="1:9" ht="20">
      <c r="A27" s="15">
        <v>6</v>
      </c>
      <c r="B27" s="16" t="s">
        <v>166</v>
      </c>
      <c r="C27" s="16" t="s">
        <v>154</v>
      </c>
      <c r="D27" s="15" t="s">
        <v>90</v>
      </c>
      <c r="E27" s="15" t="s">
        <v>159</v>
      </c>
      <c r="F27" s="15">
        <v>100</v>
      </c>
      <c r="G27" s="16"/>
      <c r="H27" s="28">
        <f t="shared" si="0"/>
        <v>0</v>
      </c>
      <c r="I27" s="16"/>
    </row>
    <row r="28" spans="1:9" ht="20">
      <c r="A28" s="15">
        <v>7</v>
      </c>
      <c r="B28" s="16" t="s">
        <v>167</v>
      </c>
      <c r="C28" s="16" t="s">
        <v>156</v>
      </c>
      <c r="D28" s="15" t="s">
        <v>90</v>
      </c>
      <c r="E28" s="15" t="s">
        <v>107</v>
      </c>
      <c r="F28" s="15">
        <v>100</v>
      </c>
      <c r="G28" s="16"/>
      <c r="H28" s="28">
        <f t="shared" si="0"/>
        <v>0</v>
      </c>
      <c r="I28" s="16"/>
    </row>
    <row r="29" spans="1:9" ht="20">
      <c r="A29" s="15">
        <v>8</v>
      </c>
      <c r="B29" s="21" t="s">
        <v>168</v>
      </c>
      <c r="C29" s="21" t="s">
        <v>158</v>
      </c>
      <c r="D29" s="15" t="s">
        <v>90</v>
      </c>
      <c r="E29" s="15" t="s">
        <v>107</v>
      </c>
      <c r="F29" s="15">
        <v>100</v>
      </c>
      <c r="G29" s="16"/>
      <c r="H29" s="28">
        <f t="shared" si="0"/>
        <v>0</v>
      </c>
      <c r="I29" s="16"/>
    </row>
    <row r="30" spans="1:9" ht="7.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21.5">
      <c r="A31" s="53" t="s">
        <v>9</v>
      </c>
      <c r="B31" s="54"/>
      <c r="C31" s="54"/>
      <c r="D31" s="55"/>
      <c r="E31" s="22"/>
      <c r="F31" s="22"/>
      <c r="G31" s="22"/>
      <c r="H31" s="22"/>
      <c r="I31" s="22"/>
    </row>
    <row r="32" spans="1:9" ht="21.5">
      <c r="A32" s="50" t="s">
        <v>10</v>
      </c>
      <c r="B32" s="51"/>
      <c r="C32" s="52"/>
      <c r="D32" s="23" t="s">
        <v>137</v>
      </c>
      <c r="E32" s="22"/>
      <c r="F32" s="22"/>
      <c r="G32" s="22"/>
      <c r="H32" s="22"/>
      <c r="I32" s="22"/>
    </row>
    <row r="33" spans="1:9" ht="21.5">
      <c r="A33" s="50" t="s">
        <v>11</v>
      </c>
      <c r="B33" s="51"/>
      <c r="C33" s="52"/>
      <c r="D33" s="24" t="s">
        <v>199</v>
      </c>
      <c r="E33" s="22"/>
      <c r="F33" s="22"/>
      <c r="G33" s="22"/>
      <c r="H33" s="22"/>
      <c r="I33" s="22"/>
    </row>
    <row r="34" spans="1:9" ht="21.5">
      <c r="A34" s="50" t="s">
        <v>12</v>
      </c>
      <c r="B34" s="51"/>
      <c r="C34" s="52"/>
      <c r="D34" s="23" t="s">
        <v>200</v>
      </c>
      <c r="E34" s="22"/>
      <c r="F34" s="22"/>
      <c r="G34" s="22"/>
      <c r="H34" s="22"/>
      <c r="I34" s="22"/>
    </row>
    <row r="35" spans="1:9" ht="21.5">
      <c r="A35" s="50" t="s">
        <v>13</v>
      </c>
      <c r="B35" s="51"/>
      <c r="C35" s="52"/>
      <c r="D35" s="23">
        <f>((H6*4)+(H7*4)+(H8*3)+(H9*2)+(H10*1)+(H11*2)+(H12*2)+(H13*1)+(H14*2)+(H15*1)+(H16*1))/23</f>
        <v>0</v>
      </c>
      <c r="E35" s="22"/>
      <c r="F35" s="22"/>
      <c r="G35" s="22"/>
      <c r="H35" s="22"/>
      <c r="I35" s="22"/>
    </row>
    <row r="36" spans="1:9" ht="21.5">
      <c r="A36" s="53" t="s">
        <v>14</v>
      </c>
      <c r="B36" s="54"/>
      <c r="C36" s="54"/>
      <c r="D36" s="55"/>
      <c r="E36" s="22"/>
      <c r="F36" s="22"/>
      <c r="G36" s="22"/>
      <c r="H36" s="22"/>
      <c r="I36" s="22"/>
    </row>
    <row r="37" spans="1:9" ht="21.5">
      <c r="A37" s="25" t="s">
        <v>15</v>
      </c>
      <c r="B37" s="25"/>
      <c r="C37" s="25"/>
      <c r="D37" s="30"/>
      <c r="E37" s="22"/>
      <c r="F37" s="22"/>
      <c r="G37" s="22"/>
      <c r="H37" s="22"/>
      <c r="I37" s="22"/>
    </row>
    <row r="38" spans="1:9" ht="21.5">
      <c r="A38" s="25" t="s">
        <v>16</v>
      </c>
      <c r="B38" s="25"/>
      <c r="C38" s="25"/>
      <c r="D38" s="30"/>
      <c r="E38" s="22"/>
      <c r="F38" s="22"/>
      <c r="G38" s="22"/>
      <c r="H38" s="22"/>
      <c r="I38" s="22"/>
    </row>
    <row r="39" spans="1:9" ht="21.5">
      <c r="A39" s="25" t="s">
        <v>17</v>
      </c>
      <c r="B39" s="26"/>
      <c r="C39" s="27"/>
      <c r="D39" s="30"/>
      <c r="E39" s="22"/>
      <c r="F39" s="22"/>
      <c r="G39" s="22"/>
      <c r="H39" s="22"/>
      <c r="I39" s="22"/>
    </row>
  </sheetData>
  <mergeCells count="14">
    <mergeCell ref="A36:D36"/>
    <mergeCell ref="A31:D31"/>
    <mergeCell ref="A32:C32"/>
    <mergeCell ref="A33:C33"/>
    <mergeCell ref="A34:C34"/>
    <mergeCell ref="A35:C35"/>
    <mergeCell ref="B5:C5"/>
    <mergeCell ref="B21:C21"/>
    <mergeCell ref="A1:I1"/>
    <mergeCell ref="B3:B4"/>
    <mergeCell ref="C3:C4"/>
    <mergeCell ref="D3:D4"/>
    <mergeCell ref="F3:G3"/>
    <mergeCell ref="I3:I4"/>
  </mergeCells>
  <pageMargins left="0.78740157480314965" right="0" top="0.35433070866141736" bottom="0" header="0.31496062992125984" footer="0.31496062992125984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showZeros="0" zoomScale="120" zoomScaleNormal="120" workbookViewId="0">
      <selection activeCell="C6" sqref="C6"/>
    </sheetView>
  </sheetViews>
  <sheetFormatPr defaultRowHeight="14.5"/>
  <cols>
    <col min="1" max="1" width="4.453125" customWidth="1"/>
    <col min="2" max="2" width="7" customWidth="1"/>
    <col min="3" max="3" width="27.08984375" customWidth="1"/>
    <col min="4" max="4" width="7" customWidth="1"/>
    <col min="5" max="5" width="7.08984375" customWidth="1"/>
    <col min="6" max="6" width="5.26953125" customWidth="1"/>
    <col min="7" max="7" width="5" customWidth="1"/>
    <col min="8" max="8" width="7" customWidth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">
      <c r="A2" s="1"/>
      <c r="B2" s="1"/>
      <c r="C2" s="1"/>
      <c r="D2" s="1"/>
      <c r="E2" s="1"/>
      <c r="F2" s="1"/>
      <c r="G2" s="1"/>
      <c r="H2" s="1"/>
      <c r="I2" s="2" t="s">
        <v>127</v>
      </c>
    </row>
    <row r="3" spans="1:9" ht="20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 ht="20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ht="20.5">
      <c r="A5" s="20"/>
      <c r="B5" s="56" t="s">
        <v>141</v>
      </c>
      <c r="C5" s="56"/>
      <c r="D5" s="20"/>
      <c r="E5" s="20"/>
      <c r="F5" s="20"/>
      <c r="G5" s="20"/>
      <c r="H5" s="20"/>
      <c r="I5" s="20"/>
    </row>
    <row r="6" spans="1:9" ht="20">
      <c r="A6" s="15">
        <v>1</v>
      </c>
      <c r="B6" s="15" t="s">
        <v>114</v>
      </c>
      <c r="C6" s="16" t="s">
        <v>77</v>
      </c>
      <c r="D6" s="15" t="s">
        <v>86</v>
      </c>
      <c r="E6" s="15" t="s">
        <v>126</v>
      </c>
      <c r="F6" s="15">
        <v>100</v>
      </c>
      <c r="G6" s="15"/>
      <c r="H6" s="28">
        <f>IF(G6&lt;50,0,IF(G6&lt;55,1,IF(G6&lt;60,1.5,IF(G6&lt;65,2,IF(G6&lt;70,2.5,IF(G6&lt;75,3,IF(G6&lt;80,3.5,4)))))))</f>
        <v>0</v>
      </c>
      <c r="I6" s="16"/>
    </row>
    <row r="7" spans="1:9" ht="20">
      <c r="A7" s="15">
        <v>2</v>
      </c>
      <c r="B7" s="15" t="s">
        <v>115</v>
      </c>
      <c r="C7" s="16" t="s">
        <v>78</v>
      </c>
      <c r="D7" s="15" t="s">
        <v>86</v>
      </c>
      <c r="E7" s="15" t="s">
        <v>126</v>
      </c>
      <c r="F7" s="15">
        <v>100</v>
      </c>
      <c r="G7" s="15"/>
      <c r="H7" s="28">
        <f t="shared" ref="H7:H29" si="0">IF(G7&lt;50,0,IF(G7&lt;55,1,IF(G7&lt;60,1.5,IF(G7&lt;65,2,IF(G7&lt;70,2.5,IF(G7&lt;75,3,IF(G7&lt;80,3.5,4)))))))</f>
        <v>0</v>
      </c>
      <c r="I7" s="16"/>
    </row>
    <row r="8" spans="1:9" ht="20">
      <c r="A8" s="15">
        <v>3</v>
      </c>
      <c r="B8" s="15" t="s">
        <v>116</v>
      </c>
      <c r="C8" s="16" t="s">
        <v>79</v>
      </c>
      <c r="D8" s="15" t="s">
        <v>86</v>
      </c>
      <c r="E8" s="15" t="s">
        <v>138</v>
      </c>
      <c r="F8" s="15">
        <v>100</v>
      </c>
      <c r="G8" s="15"/>
      <c r="H8" s="28">
        <f t="shared" si="0"/>
        <v>0</v>
      </c>
      <c r="I8" s="16"/>
    </row>
    <row r="9" spans="1:9" ht="20">
      <c r="A9" s="15">
        <v>4</v>
      </c>
      <c r="B9" s="15" t="s">
        <v>117</v>
      </c>
      <c r="C9" s="16" t="s">
        <v>80</v>
      </c>
      <c r="D9" s="15" t="s">
        <v>86</v>
      </c>
      <c r="E9" s="15" t="s">
        <v>109</v>
      </c>
      <c r="F9" s="15">
        <v>100</v>
      </c>
      <c r="G9" s="15"/>
      <c r="H9" s="28">
        <f t="shared" si="0"/>
        <v>0</v>
      </c>
      <c r="I9" s="16"/>
    </row>
    <row r="10" spans="1:9" ht="20">
      <c r="A10" s="15">
        <v>5</v>
      </c>
      <c r="B10" s="15" t="s">
        <v>118</v>
      </c>
      <c r="C10" s="16" t="s">
        <v>81</v>
      </c>
      <c r="D10" s="15" t="s">
        <v>86</v>
      </c>
      <c r="E10" s="15" t="s">
        <v>107</v>
      </c>
      <c r="F10" s="15">
        <v>100</v>
      </c>
      <c r="G10" s="15"/>
      <c r="H10" s="28">
        <f t="shared" si="0"/>
        <v>0</v>
      </c>
      <c r="I10" s="16"/>
    </row>
    <row r="11" spans="1:9" ht="20">
      <c r="A11" s="15">
        <v>6</v>
      </c>
      <c r="B11" s="15" t="s">
        <v>119</v>
      </c>
      <c r="C11" s="16" t="s">
        <v>82</v>
      </c>
      <c r="D11" s="15" t="s">
        <v>86</v>
      </c>
      <c r="E11" s="15" t="s">
        <v>109</v>
      </c>
      <c r="F11" s="15">
        <v>100</v>
      </c>
      <c r="G11" s="15"/>
      <c r="H11" s="28">
        <f t="shared" si="0"/>
        <v>0</v>
      </c>
      <c r="I11" s="16"/>
    </row>
    <row r="12" spans="1:9" ht="20">
      <c r="A12" s="15">
        <v>7</v>
      </c>
      <c r="B12" s="15" t="s">
        <v>120</v>
      </c>
      <c r="C12" s="16" t="s">
        <v>83</v>
      </c>
      <c r="D12" s="15" t="s">
        <v>86</v>
      </c>
      <c r="E12" s="15" t="s">
        <v>109</v>
      </c>
      <c r="F12" s="15">
        <v>100</v>
      </c>
      <c r="G12" s="15"/>
      <c r="H12" s="28">
        <f t="shared" si="0"/>
        <v>0</v>
      </c>
      <c r="I12" s="16"/>
    </row>
    <row r="13" spans="1:9" ht="20">
      <c r="A13" s="15">
        <v>8</v>
      </c>
      <c r="B13" s="15" t="s">
        <v>121</v>
      </c>
      <c r="C13" s="16" t="s">
        <v>84</v>
      </c>
      <c r="D13" s="15" t="s">
        <v>86</v>
      </c>
      <c r="E13" s="15" t="s">
        <v>107</v>
      </c>
      <c r="F13" s="15">
        <v>100</v>
      </c>
      <c r="G13" s="15"/>
      <c r="H13" s="28">
        <f t="shared" si="0"/>
        <v>0</v>
      </c>
      <c r="I13" s="16"/>
    </row>
    <row r="14" spans="1:9" ht="20">
      <c r="A14" s="15">
        <v>9</v>
      </c>
      <c r="B14" s="15" t="s">
        <v>122</v>
      </c>
      <c r="C14" s="16" t="s">
        <v>85</v>
      </c>
      <c r="D14" s="15" t="s">
        <v>86</v>
      </c>
      <c r="E14" s="15" t="s">
        <v>109</v>
      </c>
      <c r="F14" s="15">
        <v>100</v>
      </c>
      <c r="G14" s="15"/>
      <c r="H14" s="28">
        <f t="shared" si="0"/>
        <v>0</v>
      </c>
      <c r="I14" s="16"/>
    </row>
    <row r="15" spans="1:9" ht="20">
      <c r="A15" s="15">
        <v>10</v>
      </c>
      <c r="B15" s="15" t="s">
        <v>129</v>
      </c>
      <c r="C15" s="16" t="s">
        <v>130</v>
      </c>
      <c r="D15" s="15" t="s">
        <v>90</v>
      </c>
      <c r="E15" s="15" t="s">
        <v>107</v>
      </c>
      <c r="F15" s="15">
        <v>100</v>
      </c>
      <c r="G15" s="15"/>
      <c r="H15" s="28">
        <f t="shared" si="0"/>
        <v>0</v>
      </c>
      <c r="I15" s="16"/>
    </row>
    <row r="16" spans="1:9" ht="20">
      <c r="A16" s="15">
        <v>11</v>
      </c>
      <c r="B16" s="15" t="s">
        <v>203</v>
      </c>
      <c r="C16" s="16" t="s">
        <v>194</v>
      </c>
      <c r="D16" s="15" t="s">
        <v>90</v>
      </c>
      <c r="E16" s="15" t="s">
        <v>107</v>
      </c>
      <c r="F16" s="15">
        <v>100</v>
      </c>
      <c r="G16" s="15"/>
      <c r="H16" s="28">
        <f t="shared" si="0"/>
        <v>0</v>
      </c>
      <c r="I16" s="16"/>
    </row>
    <row r="17" spans="1:9" ht="20">
      <c r="A17" s="15">
        <v>12</v>
      </c>
      <c r="B17" s="15" t="s">
        <v>123</v>
      </c>
      <c r="C17" s="16" t="s">
        <v>87</v>
      </c>
      <c r="D17" s="15" t="s">
        <v>91</v>
      </c>
      <c r="E17" s="15">
        <v>40</v>
      </c>
      <c r="F17" s="17"/>
      <c r="G17" s="17"/>
      <c r="H17" s="28"/>
      <c r="I17" s="16"/>
    </row>
    <row r="18" spans="1:9" ht="20">
      <c r="A18" s="15">
        <v>13</v>
      </c>
      <c r="B18" s="15" t="s">
        <v>104</v>
      </c>
      <c r="C18" s="16" t="s">
        <v>88</v>
      </c>
      <c r="D18" s="15" t="s">
        <v>91</v>
      </c>
      <c r="E18" s="15">
        <v>40</v>
      </c>
      <c r="F18" s="17"/>
      <c r="G18" s="17"/>
      <c r="H18" s="28"/>
      <c r="I18" s="16"/>
    </row>
    <row r="19" spans="1:9" ht="20">
      <c r="A19" s="15">
        <v>14</v>
      </c>
      <c r="B19" s="15" t="s">
        <v>124</v>
      </c>
      <c r="C19" s="16" t="s">
        <v>110</v>
      </c>
      <c r="D19" s="15" t="s">
        <v>91</v>
      </c>
      <c r="E19" s="15">
        <v>30</v>
      </c>
      <c r="F19" s="17"/>
      <c r="G19" s="17"/>
      <c r="H19" s="28"/>
      <c r="I19" s="16"/>
    </row>
    <row r="20" spans="1:9" ht="20">
      <c r="A20" s="15">
        <v>15</v>
      </c>
      <c r="B20" s="15" t="s">
        <v>125</v>
      </c>
      <c r="C20" s="16" t="s">
        <v>89</v>
      </c>
      <c r="D20" s="15" t="s">
        <v>91</v>
      </c>
      <c r="E20" s="15">
        <v>10</v>
      </c>
      <c r="F20" s="17"/>
      <c r="G20" s="17"/>
      <c r="H20" s="28"/>
      <c r="I20" s="16"/>
    </row>
    <row r="21" spans="1:9" ht="20.5">
      <c r="A21" s="20"/>
      <c r="B21" s="57" t="s">
        <v>142</v>
      </c>
      <c r="C21" s="58"/>
      <c r="D21" s="16"/>
      <c r="E21" s="16"/>
      <c r="F21" s="16"/>
      <c r="G21" s="16"/>
      <c r="H21" s="28"/>
      <c r="I21" s="16"/>
    </row>
    <row r="22" spans="1:9" ht="20">
      <c r="A22" s="15">
        <v>1</v>
      </c>
      <c r="B22" s="16" t="s">
        <v>161</v>
      </c>
      <c r="C22" s="16" t="s">
        <v>144</v>
      </c>
      <c r="D22" s="15" t="s">
        <v>90</v>
      </c>
      <c r="E22" s="15" t="s">
        <v>160</v>
      </c>
      <c r="F22" s="15">
        <v>100</v>
      </c>
      <c r="G22" s="16"/>
      <c r="H22" s="28">
        <f t="shared" si="0"/>
        <v>0</v>
      </c>
      <c r="I22" s="16"/>
    </row>
    <row r="23" spans="1:9" ht="20">
      <c r="A23" s="15">
        <v>2</v>
      </c>
      <c r="B23" s="16" t="s">
        <v>162</v>
      </c>
      <c r="C23" s="16" t="s">
        <v>146</v>
      </c>
      <c r="D23" s="15" t="s">
        <v>90</v>
      </c>
      <c r="E23" s="15" t="s">
        <v>107</v>
      </c>
      <c r="F23" s="15">
        <v>100</v>
      </c>
      <c r="G23" s="16"/>
      <c r="H23" s="28">
        <f t="shared" si="0"/>
        <v>0</v>
      </c>
      <c r="I23" s="16"/>
    </row>
    <row r="24" spans="1:9" ht="20">
      <c r="A24" s="15">
        <v>3</v>
      </c>
      <c r="B24" s="16" t="s">
        <v>163</v>
      </c>
      <c r="C24" s="16" t="s">
        <v>148</v>
      </c>
      <c r="D24" s="15" t="s">
        <v>90</v>
      </c>
      <c r="E24" s="15" t="s">
        <v>107</v>
      </c>
      <c r="F24" s="15">
        <v>100</v>
      </c>
      <c r="G24" s="16"/>
      <c r="H24" s="28">
        <f t="shared" si="0"/>
        <v>0</v>
      </c>
      <c r="I24" s="16"/>
    </row>
    <row r="25" spans="1:9" ht="20">
      <c r="A25" s="15">
        <v>4</v>
      </c>
      <c r="B25" s="16" t="s">
        <v>164</v>
      </c>
      <c r="C25" s="16" t="s">
        <v>150</v>
      </c>
      <c r="D25" s="15" t="s">
        <v>90</v>
      </c>
      <c r="E25" s="15" t="s">
        <v>107</v>
      </c>
      <c r="F25" s="15">
        <v>100</v>
      </c>
      <c r="G25" s="16"/>
      <c r="H25" s="28">
        <f t="shared" si="0"/>
        <v>0</v>
      </c>
      <c r="I25" s="16"/>
    </row>
    <row r="26" spans="1:9" ht="20">
      <c r="A26" s="15">
        <v>5</v>
      </c>
      <c r="B26" s="16" t="s">
        <v>165</v>
      </c>
      <c r="C26" s="16" t="s">
        <v>152</v>
      </c>
      <c r="D26" s="15" t="s">
        <v>90</v>
      </c>
      <c r="E26" s="15" t="s">
        <v>159</v>
      </c>
      <c r="F26" s="15">
        <v>100</v>
      </c>
      <c r="G26" s="16"/>
      <c r="H26" s="28">
        <f t="shared" si="0"/>
        <v>0</v>
      </c>
      <c r="I26" s="16"/>
    </row>
    <row r="27" spans="1:9" ht="20">
      <c r="A27" s="15">
        <v>6</v>
      </c>
      <c r="B27" s="16" t="s">
        <v>166</v>
      </c>
      <c r="C27" s="16" t="s">
        <v>154</v>
      </c>
      <c r="D27" s="15" t="s">
        <v>90</v>
      </c>
      <c r="E27" s="15" t="s">
        <v>159</v>
      </c>
      <c r="F27" s="15">
        <v>100</v>
      </c>
      <c r="G27" s="16"/>
      <c r="H27" s="28">
        <f t="shared" si="0"/>
        <v>0</v>
      </c>
      <c r="I27" s="16"/>
    </row>
    <row r="28" spans="1:9" ht="20">
      <c r="A28" s="15">
        <v>7</v>
      </c>
      <c r="B28" s="16" t="s">
        <v>167</v>
      </c>
      <c r="C28" s="16" t="s">
        <v>156</v>
      </c>
      <c r="D28" s="15" t="s">
        <v>90</v>
      </c>
      <c r="E28" s="15" t="s">
        <v>107</v>
      </c>
      <c r="F28" s="15">
        <v>100</v>
      </c>
      <c r="G28" s="16"/>
      <c r="H28" s="28">
        <f t="shared" si="0"/>
        <v>0</v>
      </c>
      <c r="I28" s="16"/>
    </row>
    <row r="29" spans="1:9" ht="20">
      <c r="A29" s="15">
        <v>8</v>
      </c>
      <c r="B29" s="21" t="s">
        <v>168</v>
      </c>
      <c r="C29" s="21" t="s">
        <v>158</v>
      </c>
      <c r="D29" s="15" t="s">
        <v>90</v>
      </c>
      <c r="E29" s="15" t="s">
        <v>107</v>
      </c>
      <c r="F29" s="15">
        <v>100</v>
      </c>
      <c r="G29" s="16"/>
      <c r="H29" s="28">
        <f t="shared" si="0"/>
        <v>0</v>
      </c>
      <c r="I29" s="16"/>
    </row>
    <row r="30" spans="1:9" ht="7.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21.5">
      <c r="A31" s="53" t="s">
        <v>9</v>
      </c>
      <c r="B31" s="54"/>
      <c r="C31" s="54"/>
      <c r="D31" s="55"/>
      <c r="E31" s="22"/>
      <c r="F31" s="22"/>
      <c r="G31" s="22"/>
      <c r="H31" s="22"/>
      <c r="I31" s="22"/>
    </row>
    <row r="32" spans="1:9" ht="21.5">
      <c r="A32" s="50" t="s">
        <v>10</v>
      </c>
      <c r="B32" s="51"/>
      <c r="C32" s="52"/>
      <c r="D32" s="23" t="s">
        <v>137</v>
      </c>
      <c r="E32" s="22"/>
      <c r="F32" s="22"/>
      <c r="G32" s="22"/>
      <c r="H32" s="22"/>
      <c r="I32" s="22"/>
    </row>
    <row r="33" spans="1:9" ht="21.5">
      <c r="A33" s="50" t="s">
        <v>11</v>
      </c>
      <c r="B33" s="51"/>
      <c r="C33" s="52"/>
      <c r="D33" s="24" t="s">
        <v>199</v>
      </c>
      <c r="E33" s="22"/>
      <c r="F33" s="22"/>
      <c r="G33" s="22"/>
      <c r="H33" s="22"/>
      <c r="I33" s="22"/>
    </row>
    <row r="34" spans="1:9" ht="21.5">
      <c r="A34" s="50" t="s">
        <v>12</v>
      </c>
      <c r="B34" s="51"/>
      <c r="C34" s="52"/>
      <c r="D34" s="23" t="s">
        <v>200</v>
      </c>
      <c r="E34" s="22"/>
      <c r="F34" s="22"/>
      <c r="G34" s="22"/>
      <c r="H34" s="22"/>
      <c r="I34" s="22"/>
    </row>
    <row r="35" spans="1:9" ht="21.5">
      <c r="A35" s="50" t="s">
        <v>13</v>
      </c>
      <c r="B35" s="51"/>
      <c r="C35" s="52"/>
      <c r="D35" s="23">
        <f>((H6*4)+(H7*4)+(H8*3)+(H9*2)+(H10*1)+(H11*2)+(H12*2)+(H13*1)+(H14*2)+(H15*1)+(H16*1))/23</f>
        <v>0</v>
      </c>
      <c r="E35" s="22"/>
      <c r="F35" s="22"/>
      <c r="G35" s="22"/>
      <c r="H35" s="22"/>
      <c r="I35" s="22"/>
    </row>
    <row r="36" spans="1:9" ht="21.5">
      <c r="A36" s="53" t="s">
        <v>14</v>
      </c>
      <c r="B36" s="54"/>
      <c r="C36" s="54"/>
      <c r="D36" s="55"/>
      <c r="E36" s="22"/>
      <c r="F36" s="22"/>
      <c r="G36" s="22"/>
      <c r="H36" s="22"/>
      <c r="I36" s="22"/>
    </row>
    <row r="37" spans="1:9" ht="21.5">
      <c r="A37" s="25" t="s">
        <v>15</v>
      </c>
      <c r="B37" s="25"/>
      <c r="C37" s="25"/>
      <c r="D37" s="30"/>
      <c r="E37" s="22"/>
      <c r="F37" s="22"/>
      <c r="G37" s="22"/>
      <c r="H37" s="22"/>
      <c r="I37" s="22"/>
    </row>
    <row r="38" spans="1:9" ht="21.5">
      <c r="A38" s="25" t="s">
        <v>16</v>
      </c>
      <c r="B38" s="25"/>
      <c r="C38" s="25"/>
      <c r="D38" s="30"/>
      <c r="E38" s="22"/>
      <c r="F38" s="22"/>
      <c r="G38" s="22"/>
      <c r="H38" s="22"/>
      <c r="I38" s="22"/>
    </row>
    <row r="39" spans="1:9" ht="21.5">
      <c r="A39" s="25" t="s">
        <v>17</v>
      </c>
      <c r="B39" s="26"/>
      <c r="C39" s="27"/>
      <c r="D39" s="30"/>
      <c r="E39" s="22"/>
      <c r="F39" s="22"/>
      <c r="G39" s="22"/>
      <c r="H39" s="22"/>
      <c r="I39" s="22"/>
    </row>
  </sheetData>
  <mergeCells count="14">
    <mergeCell ref="A1:I1"/>
    <mergeCell ref="B3:B4"/>
    <mergeCell ref="C3:C4"/>
    <mergeCell ref="D3:D4"/>
    <mergeCell ref="F3:G3"/>
    <mergeCell ref="I3:I4"/>
    <mergeCell ref="B21:C21"/>
    <mergeCell ref="A31:D31"/>
    <mergeCell ref="A35:C35"/>
    <mergeCell ref="A36:D36"/>
    <mergeCell ref="B5:C5"/>
    <mergeCell ref="A32:C32"/>
    <mergeCell ref="A33:C33"/>
    <mergeCell ref="A34:C34"/>
  </mergeCells>
  <pageMargins left="0.78740157480314965" right="0" top="0.35433070866141736" bottom="0" header="0.31496062992125984" footer="0.31496062992125984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9"/>
  <sheetViews>
    <sheetView showZeros="0" zoomScale="120" zoomScaleNormal="120" workbookViewId="0">
      <selection activeCell="H6" sqref="H6"/>
    </sheetView>
  </sheetViews>
  <sheetFormatPr defaultRowHeight="14.5"/>
  <cols>
    <col min="1" max="1" width="4.453125" customWidth="1"/>
    <col min="2" max="2" width="7" customWidth="1"/>
    <col min="3" max="3" width="27.08984375" customWidth="1"/>
    <col min="4" max="4" width="7" customWidth="1"/>
    <col min="5" max="5" width="7.08984375" customWidth="1"/>
    <col min="6" max="6" width="5.26953125" customWidth="1"/>
    <col min="7" max="7" width="5" customWidth="1"/>
    <col min="8" max="8" width="7" customWidth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">
      <c r="A2" s="1"/>
      <c r="B2" s="1"/>
      <c r="C2" s="1"/>
      <c r="D2" s="1"/>
      <c r="E2" s="1"/>
      <c r="F2" s="1"/>
      <c r="G2" s="1"/>
      <c r="H2" s="1"/>
      <c r="I2" s="2" t="s">
        <v>128</v>
      </c>
    </row>
    <row r="3" spans="1:9" ht="20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 ht="20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ht="20.5">
      <c r="A5" s="20"/>
      <c r="B5" s="56" t="s">
        <v>141</v>
      </c>
      <c r="C5" s="56"/>
      <c r="D5" s="20"/>
      <c r="E5" s="20"/>
      <c r="F5" s="20"/>
      <c r="G5" s="20"/>
      <c r="H5" s="20"/>
      <c r="I5" s="20"/>
    </row>
    <row r="6" spans="1:9" ht="20">
      <c r="A6" s="15">
        <v>1</v>
      </c>
      <c r="B6" s="15" t="s">
        <v>114</v>
      </c>
      <c r="C6" s="16" t="s">
        <v>77</v>
      </c>
      <c r="D6" s="15" t="s">
        <v>86</v>
      </c>
      <c r="E6" s="15" t="s">
        <v>126</v>
      </c>
      <c r="F6" s="15">
        <v>100</v>
      </c>
      <c r="G6" s="15"/>
      <c r="H6" s="28">
        <f>IF(G6&lt;50,0,IF(G6&lt;55,1,IF(G6&lt;60,1.5,IF(G6&lt;65,2,IF(G6&lt;70,2.5,IF(G6&lt;75,3,IF(G6&lt;80,3.5,4)))))))</f>
        <v>0</v>
      </c>
      <c r="I6" s="16"/>
    </row>
    <row r="7" spans="1:9" ht="20">
      <c r="A7" s="15">
        <v>2</v>
      </c>
      <c r="B7" s="15" t="s">
        <v>115</v>
      </c>
      <c r="C7" s="16" t="s">
        <v>78</v>
      </c>
      <c r="D7" s="15" t="s">
        <v>86</v>
      </c>
      <c r="E7" s="15" t="s">
        <v>126</v>
      </c>
      <c r="F7" s="15">
        <v>100</v>
      </c>
      <c r="G7" s="15"/>
      <c r="H7" s="28">
        <f t="shared" ref="H7:H29" si="0">IF(G7&lt;50,0,IF(G7&lt;55,1,IF(G7&lt;60,1.5,IF(G7&lt;65,2,IF(G7&lt;70,2.5,IF(G7&lt;75,3,IF(G7&lt;80,3.5,4)))))))</f>
        <v>0</v>
      </c>
      <c r="I7" s="16"/>
    </row>
    <row r="8" spans="1:9" ht="20">
      <c r="A8" s="15">
        <v>3</v>
      </c>
      <c r="B8" s="15" t="s">
        <v>116</v>
      </c>
      <c r="C8" s="16" t="s">
        <v>79</v>
      </c>
      <c r="D8" s="15" t="s">
        <v>86</v>
      </c>
      <c r="E8" s="15" t="s">
        <v>138</v>
      </c>
      <c r="F8" s="15">
        <v>100</v>
      </c>
      <c r="G8" s="15"/>
      <c r="H8" s="28">
        <f t="shared" si="0"/>
        <v>0</v>
      </c>
      <c r="I8" s="16"/>
    </row>
    <row r="9" spans="1:9" ht="20">
      <c r="A9" s="15">
        <v>4</v>
      </c>
      <c r="B9" s="15" t="s">
        <v>117</v>
      </c>
      <c r="C9" s="16" t="s">
        <v>80</v>
      </c>
      <c r="D9" s="15" t="s">
        <v>86</v>
      </c>
      <c r="E9" s="15" t="s">
        <v>109</v>
      </c>
      <c r="F9" s="15">
        <v>100</v>
      </c>
      <c r="G9" s="15"/>
      <c r="H9" s="28">
        <f t="shared" si="0"/>
        <v>0</v>
      </c>
      <c r="I9" s="16"/>
    </row>
    <row r="10" spans="1:9" ht="20">
      <c r="A10" s="15">
        <v>5</v>
      </c>
      <c r="B10" s="15" t="s">
        <v>118</v>
      </c>
      <c r="C10" s="16" t="s">
        <v>81</v>
      </c>
      <c r="D10" s="15" t="s">
        <v>86</v>
      </c>
      <c r="E10" s="15" t="s">
        <v>107</v>
      </c>
      <c r="F10" s="15">
        <v>100</v>
      </c>
      <c r="G10" s="15"/>
      <c r="H10" s="28">
        <f t="shared" si="0"/>
        <v>0</v>
      </c>
      <c r="I10" s="16"/>
    </row>
    <row r="11" spans="1:9" ht="20">
      <c r="A11" s="15">
        <v>6</v>
      </c>
      <c r="B11" s="15" t="s">
        <v>119</v>
      </c>
      <c r="C11" s="16" t="s">
        <v>82</v>
      </c>
      <c r="D11" s="15" t="s">
        <v>86</v>
      </c>
      <c r="E11" s="15" t="s">
        <v>109</v>
      </c>
      <c r="F11" s="15">
        <v>100</v>
      </c>
      <c r="G11" s="15"/>
      <c r="H11" s="28">
        <f t="shared" si="0"/>
        <v>0</v>
      </c>
      <c r="I11" s="16"/>
    </row>
    <row r="12" spans="1:9" ht="20">
      <c r="A12" s="15">
        <v>7</v>
      </c>
      <c r="B12" s="15" t="s">
        <v>120</v>
      </c>
      <c r="C12" s="16" t="s">
        <v>83</v>
      </c>
      <c r="D12" s="15" t="s">
        <v>86</v>
      </c>
      <c r="E12" s="15" t="s">
        <v>109</v>
      </c>
      <c r="F12" s="15">
        <v>100</v>
      </c>
      <c r="G12" s="15"/>
      <c r="H12" s="28">
        <f t="shared" si="0"/>
        <v>0</v>
      </c>
      <c r="I12" s="16"/>
    </row>
    <row r="13" spans="1:9" ht="20">
      <c r="A13" s="15">
        <v>8</v>
      </c>
      <c r="B13" s="15" t="s">
        <v>121</v>
      </c>
      <c r="C13" s="16" t="s">
        <v>84</v>
      </c>
      <c r="D13" s="15" t="s">
        <v>86</v>
      </c>
      <c r="E13" s="15" t="s">
        <v>107</v>
      </c>
      <c r="F13" s="15">
        <v>100</v>
      </c>
      <c r="G13" s="15"/>
      <c r="H13" s="28">
        <f t="shared" si="0"/>
        <v>0</v>
      </c>
      <c r="I13" s="16"/>
    </row>
    <row r="14" spans="1:9" ht="20">
      <c r="A14" s="15">
        <v>9</v>
      </c>
      <c r="B14" s="15" t="s">
        <v>122</v>
      </c>
      <c r="C14" s="16" t="s">
        <v>85</v>
      </c>
      <c r="D14" s="15" t="s">
        <v>86</v>
      </c>
      <c r="E14" s="15" t="s">
        <v>109</v>
      </c>
      <c r="F14" s="15">
        <v>100</v>
      </c>
      <c r="G14" s="15"/>
      <c r="H14" s="28">
        <f t="shared" si="0"/>
        <v>0</v>
      </c>
      <c r="I14" s="16"/>
    </row>
    <row r="15" spans="1:9" ht="20">
      <c r="A15" s="15">
        <v>10</v>
      </c>
      <c r="B15" s="15" t="s">
        <v>129</v>
      </c>
      <c r="C15" s="16" t="s">
        <v>130</v>
      </c>
      <c r="D15" s="15" t="s">
        <v>90</v>
      </c>
      <c r="E15" s="15" t="s">
        <v>107</v>
      </c>
      <c r="F15" s="15">
        <v>100</v>
      </c>
      <c r="G15" s="15"/>
      <c r="H15" s="28">
        <f t="shared" si="0"/>
        <v>0</v>
      </c>
      <c r="I15" s="16"/>
    </row>
    <row r="16" spans="1:9" ht="20">
      <c r="A16" s="15">
        <v>11</v>
      </c>
      <c r="B16" s="15" t="s">
        <v>204</v>
      </c>
      <c r="C16" s="16" t="s">
        <v>194</v>
      </c>
      <c r="D16" s="15" t="s">
        <v>90</v>
      </c>
      <c r="E16" s="15" t="s">
        <v>107</v>
      </c>
      <c r="F16" s="15">
        <v>100</v>
      </c>
      <c r="G16" s="15"/>
      <c r="H16" s="28">
        <f t="shared" si="0"/>
        <v>0</v>
      </c>
      <c r="I16" s="16"/>
    </row>
    <row r="17" spans="1:9" ht="20">
      <c r="A17" s="15">
        <v>12</v>
      </c>
      <c r="B17" s="15" t="s">
        <v>123</v>
      </c>
      <c r="C17" s="16" t="s">
        <v>87</v>
      </c>
      <c r="D17" s="15" t="s">
        <v>91</v>
      </c>
      <c r="E17" s="15">
        <v>40</v>
      </c>
      <c r="F17" s="17"/>
      <c r="G17" s="17"/>
      <c r="H17" s="28"/>
      <c r="I17" s="16"/>
    </row>
    <row r="18" spans="1:9" ht="20">
      <c r="A18" s="15">
        <v>13</v>
      </c>
      <c r="B18" s="15" t="s">
        <v>104</v>
      </c>
      <c r="C18" s="16" t="s">
        <v>88</v>
      </c>
      <c r="D18" s="15" t="s">
        <v>91</v>
      </c>
      <c r="E18" s="15">
        <v>40</v>
      </c>
      <c r="F18" s="17"/>
      <c r="G18" s="17"/>
      <c r="H18" s="28"/>
      <c r="I18" s="16"/>
    </row>
    <row r="19" spans="1:9" ht="20">
      <c r="A19" s="15">
        <v>14</v>
      </c>
      <c r="B19" s="15" t="s">
        <v>124</v>
      </c>
      <c r="C19" s="16" t="s">
        <v>110</v>
      </c>
      <c r="D19" s="15" t="s">
        <v>91</v>
      </c>
      <c r="E19" s="15">
        <v>30</v>
      </c>
      <c r="F19" s="17"/>
      <c r="G19" s="17"/>
      <c r="H19" s="28"/>
      <c r="I19" s="16"/>
    </row>
    <row r="20" spans="1:9" ht="20">
      <c r="A20" s="15">
        <v>15</v>
      </c>
      <c r="B20" s="15" t="s">
        <v>125</v>
      </c>
      <c r="C20" s="16" t="s">
        <v>89</v>
      </c>
      <c r="D20" s="15" t="s">
        <v>91</v>
      </c>
      <c r="E20" s="15">
        <v>10</v>
      </c>
      <c r="F20" s="17"/>
      <c r="G20" s="17"/>
      <c r="H20" s="28"/>
      <c r="I20" s="16"/>
    </row>
    <row r="21" spans="1:9" ht="20.5">
      <c r="A21" s="20"/>
      <c r="B21" s="57" t="s">
        <v>142</v>
      </c>
      <c r="C21" s="58"/>
      <c r="D21" s="16"/>
      <c r="E21" s="16"/>
      <c r="F21" s="16"/>
      <c r="G21" s="16"/>
      <c r="H21" s="28"/>
      <c r="I21" s="16"/>
    </row>
    <row r="22" spans="1:9" ht="20">
      <c r="A22" s="15">
        <v>1</v>
      </c>
      <c r="B22" s="16" t="s">
        <v>161</v>
      </c>
      <c r="C22" s="16" t="s">
        <v>144</v>
      </c>
      <c r="D22" s="15" t="s">
        <v>90</v>
      </c>
      <c r="E22" s="15" t="s">
        <v>160</v>
      </c>
      <c r="F22" s="15">
        <v>100</v>
      </c>
      <c r="G22" s="16"/>
      <c r="H22" s="28">
        <f t="shared" si="0"/>
        <v>0</v>
      </c>
      <c r="I22" s="16"/>
    </row>
    <row r="23" spans="1:9" ht="20">
      <c r="A23" s="15">
        <v>2</v>
      </c>
      <c r="B23" s="16" t="s">
        <v>162</v>
      </c>
      <c r="C23" s="16" t="s">
        <v>146</v>
      </c>
      <c r="D23" s="15" t="s">
        <v>90</v>
      </c>
      <c r="E23" s="15" t="s">
        <v>107</v>
      </c>
      <c r="F23" s="15">
        <v>100</v>
      </c>
      <c r="G23" s="16"/>
      <c r="H23" s="28">
        <f t="shared" si="0"/>
        <v>0</v>
      </c>
      <c r="I23" s="16"/>
    </row>
    <row r="24" spans="1:9" ht="20">
      <c r="A24" s="15">
        <v>3</v>
      </c>
      <c r="B24" s="16" t="s">
        <v>163</v>
      </c>
      <c r="C24" s="16" t="s">
        <v>148</v>
      </c>
      <c r="D24" s="15" t="s">
        <v>90</v>
      </c>
      <c r="E24" s="15" t="s">
        <v>107</v>
      </c>
      <c r="F24" s="15">
        <v>100</v>
      </c>
      <c r="G24" s="16"/>
      <c r="H24" s="28">
        <f t="shared" si="0"/>
        <v>0</v>
      </c>
      <c r="I24" s="16"/>
    </row>
    <row r="25" spans="1:9" ht="20">
      <c r="A25" s="15">
        <v>4</v>
      </c>
      <c r="B25" s="16" t="s">
        <v>164</v>
      </c>
      <c r="C25" s="16" t="s">
        <v>150</v>
      </c>
      <c r="D25" s="15" t="s">
        <v>90</v>
      </c>
      <c r="E25" s="15" t="s">
        <v>107</v>
      </c>
      <c r="F25" s="15">
        <v>100</v>
      </c>
      <c r="G25" s="16"/>
      <c r="H25" s="28">
        <f t="shared" si="0"/>
        <v>0</v>
      </c>
      <c r="I25" s="16"/>
    </row>
    <row r="26" spans="1:9" ht="20">
      <c r="A26" s="15">
        <v>5</v>
      </c>
      <c r="B26" s="16" t="s">
        <v>165</v>
      </c>
      <c r="C26" s="16" t="s">
        <v>152</v>
      </c>
      <c r="D26" s="15" t="s">
        <v>90</v>
      </c>
      <c r="E26" s="15" t="s">
        <v>159</v>
      </c>
      <c r="F26" s="15">
        <v>100</v>
      </c>
      <c r="G26" s="16"/>
      <c r="H26" s="28">
        <f t="shared" si="0"/>
        <v>0</v>
      </c>
      <c r="I26" s="16"/>
    </row>
    <row r="27" spans="1:9" ht="20">
      <c r="A27" s="15">
        <v>6</v>
      </c>
      <c r="B27" s="16" t="s">
        <v>166</v>
      </c>
      <c r="C27" s="16" t="s">
        <v>154</v>
      </c>
      <c r="D27" s="15" t="s">
        <v>90</v>
      </c>
      <c r="E27" s="15" t="s">
        <v>159</v>
      </c>
      <c r="F27" s="15">
        <v>100</v>
      </c>
      <c r="G27" s="16"/>
      <c r="H27" s="28">
        <f t="shared" si="0"/>
        <v>0</v>
      </c>
      <c r="I27" s="16"/>
    </row>
    <row r="28" spans="1:9" ht="20">
      <c r="A28" s="15">
        <v>7</v>
      </c>
      <c r="B28" s="16" t="s">
        <v>167</v>
      </c>
      <c r="C28" s="16" t="s">
        <v>156</v>
      </c>
      <c r="D28" s="15" t="s">
        <v>90</v>
      </c>
      <c r="E28" s="15" t="s">
        <v>107</v>
      </c>
      <c r="F28" s="15">
        <v>100</v>
      </c>
      <c r="G28" s="16"/>
      <c r="H28" s="28">
        <f t="shared" si="0"/>
        <v>0</v>
      </c>
      <c r="I28" s="16"/>
    </row>
    <row r="29" spans="1:9" ht="20">
      <c r="A29" s="15">
        <v>8</v>
      </c>
      <c r="B29" s="21" t="s">
        <v>168</v>
      </c>
      <c r="C29" s="21" t="s">
        <v>158</v>
      </c>
      <c r="D29" s="15" t="s">
        <v>90</v>
      </c>
      <c r="E29" s="15" t="s">
        <v>107</v>
      </c>
      <c r="F29" s="15">
        <v>100</v>
      </c>
      <c r="G29" s="16"/>
      <c r="H29" s="28">
        <f t="shared" si="0"/>
        <v>0</v>
      </c>
      <c r="I29" s="16"/>
    </row>
    <row r="30" spans="1:9" ht="7.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21.5">
      <c r="A31" s="53" t="s">
        <v>9</v>
      </c>
      <c r="B31" s="54"/>
      <c r="C31" s="54"/>
      <c r="D31" s="55"/>
      <c r="E31" s="22"/>
      <c r="F31" s="22"/>
      <c r="G31" s="22"/>
      <c r="H31" s="22"/>
      <c r="I31" s="22"/>
    </row>
    <row r="32" spans="1:9" ht="21.5">
      <c r="A32" s="50" t="s">
        <v>10</v>
      </c>
      <c r="B32" s="51"/>
      <c r="C32" s="52"/>
      <c r="D32" s="23" t="s">
        <v>137</v>
      </c>
      <c r="E32" s="22"/>
      <c r="F32" s="22"/>
      <c r="G32" s="22"/>
      <c r="H32" s="22"/>
      <c r="I32" s="22"/>
    </row>
    <row r="33" spans="1:9" ht="21.5">
      <c r="A33" s="50" t="s">
        <v>11</v>
      </c>
      <c r="B33" s="51"/>
      <c r="C33" s="52"/>
      <c r="D33" s="24" t="s">
        <v>199</v>
      </c>
      <c r="E33" s="22"/>
      <c r="F33" s="22"/>
      <c r="G33" s="22"/>
      <c r="H33" s="22"/>
      <c r="I33" s="22"/>
    </row>
    <row r="34" spans="1:9" ht="21.5">
      <c r="A34" s="50" t="s">
        <v>12</v>
      </c>
      <c r="B34" s="51"/>
      <c r="C34" s="52"/>
      <c r="D34" s="23" t="s">
        <v>200</v>
      </c>
      <c r="E34" s="22"/>
      <c r="F34" s="22"/>
      <c r="G34" s="22"/>
      <c r="H34" s="22"/>
      <c r="I34" s="22"/>
    </row>
    <row r="35" spans="1:9" ht="21.5">
      <c r="A35" s="50" t="s">
        <v>13</v>
      </c>
      <c r="B35" s="51"/>
      <c r="C35" s="52"/>
      <c r="D35" s="23">
        <f>((H6*4)+(H7*4)+(H8*3)+(H9*2)+(H10*1)+(H11*2)+(H12*2)+(H13*1)+(H14*2)+(H15*1)+(H16*1))/23</f>
        <v>0</v>
      </c>
      <c r="E35" s="22"/>
      <c r="F35" s="22"/>
      <c r="G35" s="22"/>
      <c r="H35" s="22"/>
      <c r="I35" s="22"/>
    </row>
    <row r="36" spans="1:9" ht="21.5">
      <c r="A36" s="53" t="s">
        <v>14</v>
      </c>
      <c r="B36" s="54"/>
      <c r="C36" s="54"/>
      <c r="D36" s="55"/>
      <c r="E36" s="22"/>
      <c r="F36" s="22"/>
      <c r="G36" s="22"/>
      <c r="H36" s="22"/>
      <c r="I36" s="22"/>
    </row>
    <row r="37" spans="1:9" ht="21.5">
      <c r="A37" s="25" t="s">
        <v>15</v>
      </c>
      <c r="B37" s="25"/>
      <c r="C37" s="25"/>
      <c r="D37" s="30"/>
      <c r="E37" s="22"/>
      <c r="F37" s="22"/>
      <c r="G37" s="22"/>
      <c r="H37" s="22"/>
      <c r="I37" s="22"/>
    </row>
    <row r="38" spans="1:9" ht="21.5">
      <c r="A38" s="25" t="s">
        <v>16</v>
      </c>
      <c r="B38" s="25"/>
      <c r="C38" s="25"/>
      <c r="D38" s="30"/>
      <c r="E38" s="22"/>
      <c r="F38" s="22"/>
      <c r="G38" s="22"/>
      <c r="H38" s="22"/>
      <c r="I38" s="22"/>
    </row>
    <row r="39" spans="1:9" ht="21.5">
      <c r="A39" s="25" t="s">
        <v>17</v>
      </c>
      <c r="B39" s="26"/>
      <c r="C39" s="27"/>
      <c r="D39" s="30"/>
      <c r="E39" s="22"/>
      <c r="F39" s="22"/>
      <c r="G39" s="22"/>
      <c r="H39" s="22"/>
      <c r="I39" s="22"/>
    </row>
  </sheetData>
  <mergeCells count="14">
    <mergeCell ref="A1:I1"/>
    <mergeCell ref="B3:B4"/>
    <mergeCell ref="C3:C4"/>
    <mergeCell ref="D3:D4"/>
    <mergeCell ref="F3:G3"/>
    <mergeCell ref="I3:I4"/>
    <mergeCell ref="B21:C21"/>
    <mergeCell ref="A31:D31"/>
    <mergeCell ref="A35:C35"/>
    <mergeCell ref="A36:D36"/>
    <mergeCell ref="B5:C5"/>
    <mergeCell ref="A32:C32"/>
    <mergeCell ref="A33:C33"/>
    <mergeCell ref="A34:C34"/>
  </mergeCells>
  <pageMargins left="0.78740157480314965" right="0" top="0.35433070866141736" bottom="0" header="0.31496062992125984" footer="0.31496062992125984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4"/>
  <sheetViews>
    <sheetView workbookViewId="0">
      <selection activeCell="B4" sqref="B4"/>
    </sheetView>
  </sheetViews>
  <sheetFormatPr defaultColWidth="9" defaultRowHeight="23"/>
  <cols>
    <col min="1" max="1" width="9" style="1"/>
    <col min="2" max="2" width="37.90625" style="1" customWidth="1"/>
    <col min="3" max="3" width="38.36328125" style="1" customWidth="1"/>
    <col min="4" max="16384" width="9" style="1"/>
  </cols>
  <sheetData>
    <row r="1" spans="1:3" ht="26">
      <c r="A1" s="44" t="s">
        <v>68</v>
      </c>
      <c r="B1" s="44"/>
      <c r="C1" s="44"/>
    </row>
    <row r="3" spans="1:3">
      <c r="A3" s="4" t="s">
        <v>169</v>
      </c>
      <c r="B3" s="4" t="s">
        <v>70</v>
      </c>
      <c r="C3" s="4" t="s">
        <v>69</v>
      </c>
    </row>
    <row r="4" spans="1:3">
      <c r="A4" s="63" t="s">
        <v>92</v>
      </c>
      <c r="B4" s="9"/>
      <c r="C4" s="9"/>
    </row>
    <row r="5" spans="1:3">
      <c r="A5" s="64"/>
      <c r="B5" s="8"/>
      <c r="C5" s="8"/>
    </row>
    <row r="6" spans="1:3">
      <c r="A6" s="64"/>
      <c r="B6" s="8"/>
      <c r="C6" s="8"/>
    </row>
    <row r="7" spans="1:3">
      <c r="A7" s="64"/>
      <c r="B7" s="8"/>
      <c r="C7" s="8"/>
    </row>
    <row r="8" spans="1:3">
      <c r="A8" s="64"/>
      <c r="B8" s="8"/>
      <c r="C8" s="8"/>
    </row>
    <row r="9" spans="1:3">
      <c r="A9" s="64"/>
      <c r="B9" s="8"/>
      <c r="C9" s="8"/>
    </row>
    <row r="10" spans="1:3">
      <c r="A10" s="64"/>
      <c r="B10" s="8"/>
      <c r="C10" s="8"/>
    </row>
    <row r="11" spans="1:3">
      <c r="A11" s="64"/>
      <c r="B11" s="8"/>
      <c r="C11" s="8"/>
    </row>
    <row r="12" spans="1:3">
      <c r="A12" s="64"/>
      <c r="B12" s="8"/>
      <c r="C12" s="8"/>
    </row>
    <row r="13" spans="1:3">
      <c r="A13" s="64"/>
      <c r="B13" s="11"/>
      <c r="C13" s="11"/>
    </row>
    <row r="14" spans="1:3">
      <c r="A14" s="64"/>
      <c r="B14" s="6" t="s">
        <v>72</v>
      </c>
      <c r="C14" s="6" t="s">
        <v>71</v>
      </c>
    </row>
    <row r="15" spans="1:3">
      <c r="A15" s="64"/>
      <c r="B15" s="6" t="s">
        <v>73</v>
      </c>
      <c r="C15" s="6" t="s">
        <v>75</v>
      </c>
    </row>
    <row r="16" spans="1:3">
      <c r="A16" s="65"/>
      <c r="B16" s="10" t="s">
        <v>74</v>
      </c>
      <c r="C16" s="10"/>
    </row>
    <row r="17" spans="1:3">
      <c r="A17" s="4" t="s">
        <v>169</v>
      </c>
      <c r="B17" s="4" t="s">
        <v>70</v>
      </c>
      <c r="C17" s="4" t="s">
        <v>69</v>
      </c>
    </row>
    <row r="18" spans="1:3">
      <c r="A18" s="63" t="s">
        <v>113</v>
      </c>
      <c r="B18" s="9"/>
      <c r="C18" s="9"/>
    </row>
    <row r="19" spans="1:3">
      <c r="A19" s="64"/>
      <c r="B19" s="8"/>
      <c r="C19" s="8"/>
    </row>
    <row r="20" spans="1:3">
      <c r="A20" s="64"/>
      <c r="B20" s="8"/>
      <c r="C20" s="8"/>
    </row>
    <row r="21" spans="1:3">
      <c r="A21" s="64"/>
      <c r="B21" s="8"/>
      <c r="C21" s="8"/>
    </row>
    <row r="22" spans="1:3">
      <c r="A22" s="64"/>
      <c r="B22" s="8"/>
      <c r="C22" s="8"/>
    </row>
    <row r="23" spans="1:3">
      <c r="A23" s="64"/>
      <c r="B23" s="8"/>
      <c r="C23" s="8"/>
    </row>
    <row r="24" spans="1:3">
      <c r="A24" s="64"/>
      <c r="B24" s="8"/>
      <c r="C24" s="8"/>
    </row>
    <row r="25" spans="1:3">
      <c r="A25" s="64"/>
      <c r="B25" s="8"/>
      <c r="C25" s="8"/>
    </row>
    <row r="26" spans="1:3">
      <c r="A26" s="64"/>
      <c r="B26" s="8"/>
      <c r="C26" s="8"/>
    </row>
    <row r="27" spans="1:3">
      <c r="A27" s="64"/>
      <c r="B27" s="11"/>
      <c r="C27" s="11"/>
    </row>
    <row r="28" spans="1:3">
      <c r="A28" s="64"/>
      <c r="B28" s="6" t="s">
        <v>72</v>
      </c>
      <c r="C28" s="6" t="s">
        <v>71</v>
      </c>
    </row>
    <row r="29" spans="1:3">
      <c r="A29" s="64"/>
      <c r="B29" s="6" t="s">
        <v>73</v>
      </c>
      <c r="C29" s="6" t="s">
        <v>76</v>
      </c>
    </row>
    <row r="30" spans="1:3">
      <c r="A30" s="65"/>
      <c r="B30" s="10" t="s">
        <v>74</v>
      </c>
      <c r="C30" s="10"/>
    </row>
    <row r="32" spans="1:3" ht="35" customHeight="1"/>
    <row r="33" spans="1:3" ht="26">
      <c r="A33" s="44" t="s">
        <v>68</v>
      </c>
      <c r="B33" s="44"/>
      <c r="C33" s="44"/>
    </row>
    <row r="35" spans="1:3">
      <c r="A35" s="4" t="s">
        <v>169</v>
      </c>
      <c r="B35" s="4" t="s">
        <v>70</v>
      </c>
      <c r="C35" s="4" t="s">
        <v>69</v>
      </c>
    </row>
    <row r="36" spans="1:3">
      <c r="A36" s="63" t="s">
        <v>112</v>
      </c>
      <c r="B36" s="9"/>
      <c r="C36" s="9"/>
    </row>
    <row r="37" spans="1:3">
      <c r="A37" s="64"/>
      <c r="B37" s="8"/>
      <c r="C37" s="8"/>
    </row>
    <row r="38" spans="1:3">
      <c r="A38" s="64"/>
      <c r="B38" s="8"/>
      <c r="C38" s="8"/>
    </row>
    <row r="39" spans="1:3">
      <c r="A39" s="64"/>
      <c r="B39" s="8"/>
      <c r="C39" s="8"/>
    </row>
    <row r="40" spans="1:3">
      <c r="A40" s="64"/>
      <c r="B40" s="8"/>
      <c r="C40" s="8"/>
    </row>
    <row r="41" spans="1:3">
      <c r="A41" s="64"/>
      <c r="B41" s="8"/>
      <c r="C41" s="8"/>
    </row>
    <row r="42" spans="1:3">
      <c r="A42" s="64"/>
      <c r="B42" s="8"/>
      <c r="C42" s="8"/>
    </row>
    <row r="43" spans="1:3">
      <c r="A43" s="64"/>
      <c r="B43" s="8"/>
      <c r="C43" s="8"/>
    </row>
    <row r="44" spans="1:3">
      <c r="A44" s="64"/>
      <c r="B44" s="8"/>
      <c r="C44" s="8"/>
    </row>
    <row r="45" spans="1:3">
      <c r="A45" s="64"/>
      <c r="B45" s="11"/>
      <c r="C45" s="11"/>
    </row>
    <row r="46" spans="1:3">
      <c r="A46" s="64"/>
      <c r="B46" s="6" t="s">
        <v>72</v>
      </c>
      <c r="C46" s="6" t="s">
        <v>71</v>
      </c>
    </row>
    <row r="47" spans="1:3">
      <c r="A47" s="64"/>
      <c r="B47" s="6" t="s">
        <v>73</v>
      </c>
      <c r="C47" s="6" t="s">
        <v>75</v>
      </c>
    </row>
    <row r="48" spans="1:3">
      <c r="A48" s="65"/>
      <c r="B48" s="10" t="s">
        <v>74</v>
      </c>
      <c r="C48" s="10"/>
    </row>
    <row r="49" spans="1:3">
      <c r="A49" s="4" t="s">
        <v>169</v>
      </c>
      <c r="B49" s="4" t="s">
        <v>70</v>
      </c>
      <c r="C49" s="4" t="s">
        <v>69</v>
      </c>
    </row>
    <row r="50" spans="1:3">
      <c r="A50" s="63" t="s">
        <v>111</v>
      </c>
      <c r="B50" s="9"/>
      <c r="C50" s="9"/>
    </row>
    <row r="51" spans="1:3">
      <c r="A51" s="64"/>
      <c r="B51" s="8"/>
      <c r="C51" s="8"/>
    </row>
    <row r="52" spans="1:3">
      <c r="A52" s="64"/>
      <c r="B52" s="8"/>
      <c r="C52" s="8"/>
    </row>
    <row r="53" spans="1:3">
      <c r="A53" s="64"/>
      <c r="B53" s="8"/>
      <c r="C53" s="8"/>
    </row>
    <row r="54" spans="1:3">
      <c r="A54" s="64"/>
      <c r="B54" s="8"/>
      <c r="C54" s="8"/>
    </row>
    <row r="55" spans="1:3">
      <c r="A55" s="64"/>
      <c r="B55" s="8"/>
      <c r="C55" s="8"/>
    </row>
    <row r="56" spans="1:3">
      <c r="A56" s="64"/>
      <c r="B56" s="8"/>
      <c r="C56" s="8"/>
    </row>
    <row r="57" spans="1:3">
      <c r="A57" s="64"/>
      <c r="B57" s="8"/>
      <c r="C57" s="8"/>
    </row>
    <row r="58" spans="1:3">
      <c r="A58" s="64"/>
      <c r="B58" s="8"/>
      <c r="C58" s="8"/>
    </row>
    <row r="59" spans="1:3">
      <c r="A59" s="64"/>
      <c r="B59" s="11"/>
      <c r="C59" s="11"/>
    </row>
    <row r="60" spans="1:3">
      <c r="A60" s="64"/>
      <c r="B60" s="6" t="s">
        <v>72</v>
      </c>
      <c r="C60" s="6" t="s">
        <v>71</v>
      </c>
    </row>
    <row r="61" spans="1:3">
      <c r="A61" s="64"/>
      <c r="B61" s="6" t="s">
        <v>73</v>
      </c>
      <c r="C61" s="6" t="s">
        <v>76</v>
      </c>
    </row>
    <row r="62" spans="1:3">
      <c r="A62" s="65"/>
      <c r="B62" s="10" t="s">
        <v>74</v>
      </c>
      <c r="C62" s="10"/>
    </row>
    <row r="64" spans="1:3" ht="43.5" customHeight="1"/>
    <row r="65" spans="1:3" ht="26">
      <c r="A65" s="44" t="s">
        <v>68</v>
      </c>
      <c r="B65" s="44"/>
      <c r="C65" s="44"/>
    </row>
    <row r="67" spans="1:3">
      <c r="A67" s="4" t="s">
        <v>169</v>
      </c>
      <c r="B67" s="4" t="s">
        <v>70</v>
      </c>
      <c r="C67" s="4" t="s">
        <v>69</v>
      </c>
    </row>
    <row r="68" spans="1:3">
      <c r="A68" s="63" t="s">
        <v>127</v>
      </c>
      <c r="B68" s="9"/>
      <c r="C68" s="9"/>
    </row>
    <row r="69" spans="1:3">
      <c r="A69" s="64"/>
      <c r="B69" s="8"/>
      <c r="C69" s="8"/>
    </row>
    <row r="70" spans="1:3">
      <c r="A70" s="64"/>
      <c r="B70" s="8"/>
      <c r="C70" s="8"/>
    </row>
    <row r="71" spans="1:3">
      <c r="A71" s="64"/>
      <c r="B71" s="8"/>
      <c r="C71" s="8"/>
    </row>
    <row r="72" spans="1:3">
      <c r="A72" s="64"/>
      <c r="B72" s="8"/>
      <c r="C72" s="8"/>
    </row>
    <row r="73" spans="1:3">
      <c r="A73" s="64"/>
      <c r="B73" s="8"/>
      <c r="C73" s="8"/>
    </row>
    <row r="74" spans="1:3">
      <c r="A74" s="64"/>
      <c r="B74" s="8"/>
      <c r="C74" s="8"/>
    </row>
    <row r="75" spans="1:3">
      <c r="A75" s="64"/>
      <c r="B75" s="8"/>
      <c r="C75" s="8"/>
    </row>
    <row r="76" spans="1:3">
      <c r="A76" s="64"/>
      <c r="B76" s="8"/>
      <c r="C76" s="8"/>
    </row>
    <row r="77" spans="1:3">
      <c r="A77" s="64"/>
      <c r="B77" s="11"/>
      <c r="C77" s="11"/>
    </row>
    <row r="78" spans="1:3">
      <c r="A78" s="64"/>
      <c r="B78" s="6" t="s">
        <v>72</v>
      </c>
      <c r="C78" s="6" t="s">
        <v>71</v>
      </c>
    </row>
    <row r="79" spans="1:3">
      <c r="A79" s="64"/>
      <c r="B79" s="6" t="s">
        <v>73</v>
      </c>
      <c r="C79" s="6" t="s">
        <v>75</v>
      </c>
    </row>
    <row r="80" spans="1:3">
      <c r="A80" s="65"/>
      <c r="B80" s="10" t="s">
        <v>74</v>
      </c>
      <c r="C80" s="10"/>
    </row>
    <row r="81" spans="1:3">
      <c r="A81" s="4" t="s">
        <v>169</v>
      </c>
      <c r="B81" s="4" t="s">
        <v>70</v>
      </c>
      <c r="C81" s="4" t="s">
        <v>69</v>
      </c>
    </row>
    <row r="82" spans="1:3">
      <c r="A82" s="63" t="s">
        <v>128</v>
      </c>
      <c r="B82" s="9"/>
      <c r="C82" s="9"/>
    </row>
    <row r="83" spans="1:3">
      <c r="A83" s="64"/>
      <c r="B83" s="8"/>
      <c r="C83" s="8"/>
    </row>
    <row r="84" spans="1:3">
      <c r="A84" s="64"/>
      <c r="B84" s="8"/>
      <c r="C84" s="8"/>
    </row>
    <row r="85" spans="1:3">
      <c r="A85" s="64"/>
      <c r="B85" s="8"/>
      <c r="C85" s="8"/>
    </row>
    <row r="86" spans="1:3">
      <c r="A86" s="64"/>
      <c r="B86" s="8"/>
      <c r="C86" s="8"/>
    </row>
    <row r="87" spans="1:3">
      <c r="A87" s="64"/>
      <c r="B87" s="8"/>
      <c r="C87" s="8"/>
    </row>
    <row r="88" spans="1:3">
      <c r="A88" s="64"/>
      <c r="B88" s="8"/>
      <c r="C88" s="8"/>
    </row>
    <row r="89" spans="1:3">
      <c r="A89" s="64"/>
      <c r="B89" s="8"/>
      <c r="C89" s="8"/>
    </row>
    <row r="90" spans="1:3">
      <c r="A90" s="64"/>
      <c r="B90" s="8"/>
      <c r="C90" s="8"/>
    </row>
    <row r="91" spans="1:3">
      <c r="A91" s="64"/>
      <c r="B91" s="11"/>
      <c r="C91" s="11"/>
    </row>
    <row r="92" spans="1:3">
      <c r="A92" s="64"/>
      <c r="B92" s="6" t="s">
        <v>72</v>
      </c>
      <c r="C92" s="6" t="s">
        <v>71</v>
      </c>
    </row>
    <row r="93" spans="1:3">
      <c r="A93" s="64"/>
      <c r="B93" s="6" t="s">
        <v>73</v>
      </c>
      <c r="C93" s="6" t="s">
        <v>76</v>
      </c>
    </row>
    <row r="94" spans="1:3">
      <c r="A94" s="65"/>
      <c r="B94" s="10" t="s">
        <v>74</v>
      </c>
      <c r="C94" s="10"/>
    </row>
  </sheetData>
  <mergeCells count="9">
    <mergeCell ref="A82:A94"/>
    <mergeCell ref="A4:A16"/>
    <mergeCell ref="A1:C1"/>
    <mergeCell ref="A18:A30"/>
    <mergeCell ref="A33:C33"/>
    <mergeCell ref="A36:A48"/>
    <mergeCell ref="A50:A62"/>
    <mergeCell ref="A65:C65"/>
    <mergeCell ref="A68:A80"/>
  </mergeCells>
  <pageMargins left="0.51181102362204722" right="0.11811023622047245" top="0.59055118110236227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AD5E-0F06-4A0B-82CF-D9FD09CE30EE}">
  <dimension ref="A1"/>
  <sheetViews>
    <sheetView workbookViewId="0">
      <selection activeCell="J18" sqref="J18"/>
    </sheetView>
  </sheetViews>
  <sheetFormatPr defaultRowHeight="14.5"/>
  <sheetData/>
  <pageMargins left="0.31496062992125984" right="0.31496062992125984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A12" sqref="A12:J12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184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H14:J14"/>
    <mergeCell ref="B14:F14"/>
    <mergeCell ref="A14:A15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2558-12FC-4F91-B06F-1E3C8C54A937}">
  <dimension ref="A1:J28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186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A14:A15"/>
    <mergeCell ref="B14:F14"/>
    <mergeCell ref="H14:J14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5806-FE07-4DDF-85E5-C3643EC2F9E1}">
  <dimension ref="A1:J28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187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A14:A15"/>
    <mergeCell ref="B14:F14"/>
    <mergeCell ref="H14:J14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C895-9775-4E76-B99E-DA53E782F1EF}">
  <dimension ref="A1:J28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188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A14:A15"/>
    <mergeCell ref="B14:F14"/>
    <mergeCell ref="H14:J14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EA8F-FB2E-4305-8B4E-64527ACEC8C5}">
  <dimension ref="A1:J28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189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A14:A15"/>
    <mergeCell ref="B14:F14"/>
    <mergeCell ref="H14:J14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09BC-9D23-4F43-9D9D-AB6CD7B1696B}">
  <dimension ref="A1:J28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6" width="9" style="1"/>
    <col min="7" max="7" width="7.453125" style="1" customWidth="1"/>
    <col min="8" max="8" width="9" style="1"/>
    <col min="9" max="9" width="7.6328125" style="1" customWidth="1"/>
    <col min="10" max="16384" width="9" style="1"/>
  </cols>
  <sheetData>
    <row r="1" spans="1:10" ht="26">
      <c r="A1" s="44" t="s">
        <v>190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5"/>
      <c r="C2" s="5"/>
      <c r="D2" s="5"/>
      <c r="E2" s="1" t="s">
        <v>19</v>
      </c>
      <c r="F2" s="5"/>
      <c r="G2" s="1" t="s">
        <v>20</v>
      </c>
      <c r="I2" s="5"/>
      <c r="J2" s="5"/>
    </row>
    <row r="3" spans="1:10">
      <c r="A3" s="1" t="s">
        <v>21</v>
      </c>
      <c r="B3" s="5"/>
      <c r="C3" s="1" t="s">
        <v>22</v>
      </c>
      <c r="D3" s="5"/>
      <c r="E3" s="1" t="s">
        <v>23</v>
      </c>
      <c r="F3" s="5"/>
      <c r="G3" s="1" t="s">
        <v>24</v>
      </c>
      <c r="H3" s="5"/>
      <c r="I3" s="1" t="s">
        <v>25</v>
      </c>
      <c r="J3" s="5"/>
    </row>
    <row r="4" spans="1:10">
      <c r="A4" s="1" t="s">
        <v>26</v>
      </c>
      <c r="B4" s="5"/>
      <c r="C4" s="1" t="s">
        <v>27</v>
      </c>
      <c r="D4" s="5"/>
      <c r="E4" s="1" t="s">
        <v>28</v>
      </c>
      <c r="F4" s="5"/>
      <c r="G4" s="1" t="s">
        <v>29</v>
      </c>
      <c r="H4" s="5"/>
      <c r="I4" s="1" t="s">
        <v>30</v>
      </c>
      <c r="J4" s="5"/>
    </row>
    <row r="5" spans="1:10">
      <c r="A5" s="1" t="s">
        <v>31</v>
      </c>
      <c r="B5" s="5"/>
      <c r="C5" s="1" t="s">
        <v>32</v>
      </c>
      <c r="D5" s="5"/>
      <c r="F5" s="5"/>
      <c r="H5" s="5"/>
    </row>
    <row r="6" spans="1:10">
      <c r="A6" s="1" t="s">
        <v>33</v>
      </c>
      <c r="B6" s="5"/>
      <c r="C6" s="5"/>
      <c r="D6" s="5"/>
      <c r="E6" s="1" t="s">
        <v>35</v>
      </c>
      <c r="F6" s="5"/>
      <c r="H6" s="1" t="s">
        <v>36</v>
      </c>
      <c r="I6" s="5"/>
      <c r="J6" s="5"/>
    </row>
    <row r="7" spans="1:10">
      <c r="A7" s="1" t="s">
        <v>34</v>
      </c>
      <c r="B7" s="5"/>
      <c r="C7" s="5"/>
      <c r="D7" s="5"/>
      <c r="E7" s="1" t="s">
        <v>35</v>
      </c>
      <c r="F7" s="5"/>
      <c r="H7" s="1" t="s">
        <v>36</v>
      </c>
      <c r="I7" s="5"/>
      <c r="J7" s="5"/>
    </row>
    <row r="8" spans="1:10">
      <c r="A8" s="1" t="s">
        <v>37</v>
      </c>
      <c r="B8" s="5"/>
      <c r="C8" s="5"/>
      <c r="D8" s="5"/>
      <c r="E8" s="1" t="s">
        <v>38</v>
      </c>
      <c r="F8" s="5"/>
      <c r="G8" s="1" t="s">
        <v>39</v>
      </c>
      <c r="I8" s="5"/>
    </row>
    <row r="9" spans="1:10">
      <c r="A9" s="1" t="s">
        <v>40</v>
      </c>
      <c r="B9" s="5"/>
      <c r="C9" s="1" t="s">
        <v>41</v>
      </c>
      <c r="D9" s="1" t="s">
        <v>42</v>
      </c>
      <c r="E9" s="5"/>
      <c r="F9" s="1" t="s">
        <v>41</v>
      </c>
      <c r="G9" s="1" t="s">
        <v>43</v>
      </c>
      <c r="H9" s="5"/>
      <c r="I9" s="1" t="s">
        <v>41</v>
      </c>
    </row>
    <row r="10" spans="1:10">
      <c r="D10" s="1" t="s">
        <v>44</v>
      </c>
      <c r="E10" s="5"/>
      <c r="F10" s="1" t="s">
        <v>41</v>
      </c>
      <c r="G10" s="1" t="s">
        <v>45</v>
      </c>
      <c r="H10" s="5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6"/>
      <c r="H14" s="45" t="s">
        <v>53</v>
      </c>
      <c r="I14" s="46"/>
      <c r="J14" s="47"/>
    </row>
    <row r="15" spans="1:10">
      <c r="A15" s="49"/>
      <c r="B15" s="12" t="s">
        <v>48</v>
      </c>
      <c r="C15" s="12" t="s">
        <v>49</v>
      </c>
      <c r="D15" s="12" t="s">
        <v>50</v>
      </c>
      <c r="E15" s="12" t="s">
        <v>51</v>
      </c>
      <c r="F15" s="12" t="s">
        <v>52</v>
      </c>
      <c r="G15" s="6"/>
      <c r="H15" s="12" t="s">
        <v>54</v>
      </c>
      <c r="I15" s="12" t="s">
        <v>4</v>
      </c>
      <c r="J15" s="12" t="s">
        <v>55</v>
      </c>
    </row>
    <row r="16" spans="1:10">
      <c r="A16" s="3" t="s">
        <v>56</v>
      </c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 t="s">
        <v>57</v>
      </c>
      <c r="B17" s="3"/>
      <c r="C17" s="3"/>
      <c r="D17" s="3"/>
      <c r="E17" s="3"/>
      <c r="F17" s="3"/>
      <c r="G17" s="6"/>
      <c r="H17" s="7"/>
      <c r="I17" s="7"/>
      <c r="J17" s="7"/>
    </row>
    <row r="18" spans="1:10">
      <c r="A18" s="3" t="s">
        <v>58</v>
      </c>
      <c r="B18" s="3"/>
      <c r="C18" s="3"/>
      <c r="D18" s="3"/>
      <c r="E18" s="3"/>
      <c r="F18" s="3"/>
      <c r="G18" s="6"/>
      <c r="H18" s="7"/>
      <c r="I18" s="7"/>
      <c r="J18" s="7"/>
    </row>
    <row r="19" spans="1:10">
      <c r="A19" s="3" t="s">
        <v>59</v>
      </c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 t="s">
        <v>60</v>
      </c>
      <c r="B20" s="3"/>
      <c r="C20" s="3"/>
      <c r="D20" s="3"/>
      <c r="E20" s="3"/>
      <c r="F20" s="3"/>
      <c r="G20" s="6"/>
      <c r="H20" s="7"/>
      <c r="I20" s="7"/>
      <c r="J20" s="7"/>
    </row>
    <row r="21" spans="1:10">
      <c r="A21" s="3" t="s">
        <v>61</v>
      </c>
      <c r="B21" s="3"/>
      <c r="C21" s="3"/>
      <c r="D21" s="3"/>
      <c r="E21" s="3"/>
      <c r="F21" s="3"/>
      <c r="G21" s="6"/>
      <c r="H21" s="7"/>
      <c r="I21" s="7"/>
      <c r="J21" s="7"/>
    </row>
    <row r="22" spans="1:10">
      <c r="A22" s="3" t="s">
        <v>62</v>
      </c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 t="s">
        <v>63</v>
      </c>
      <c r="B23" s="3"/>
      <c r="C23" s="3"/>
      <c r="D23" s="3"/>
      <c r="E23" s="3"/>
      <c r="F23" s="3"/>
      <c r="G23" s="6"/>
      <c r="H23" s="7"/>
      <c r="I23" s="7"/>
      <c r="J23" s="7"/>
    </row>
    <row r="24" spans="1:10">
      <c r="A24" s="3" t="s">
        <v>64</v>
      </c>
      <c r="B24" s="3"/>
      <c r="C24" s="3"/>
      <c r="D24" s="3"/>
      <c r="E24" s="3"/>
      <c r="F24" s="3"/>
      <c r="G24" s="6"/>
      <c r="H24" s="7"/>
      <c r="I24" s="7"/>
      <c r="J24" s="7"/>
    </row>
    <row r="25" spans="1:10">
      <c r="A25" s="3" t="s">
        <v>65</v>
      </c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 t="s">
        <v>66</v>
      </c>
      <c r="B26" s="3"/>
      <c r="C26" s="3"/>
      <c r="D26" s="3"/>
      <c r="E26" s="3"/>
      <c r="F26" s="3"/>
      <c r="G26" s="6"/>
      <c r="H26" s="7"/>
      <c r="I26" s="7"/>
      <c r="J26" s="7"/>
    </row>
    <row r="27" spans="1:10">
      <c r="A27" s="4" t="s">
        <v>67</v>
      </c>
      <c r="B27" s="3"/>
      <c r="C27" s="3"/>
      <c r="D27" s="3"/>
      <c r="E27" s="3"/>
      <c r="F27" s="3"/>
      <c r="G27" s="6"/>
      <c r="H27" s="7"/>
      <c r="I27" s="7"/>
      <c r="J27" s="7"/>
    </row>
    <row r="28" spans="1:10">
      <c r="A28" s="4" t="s">
        <v>185</v>
      </c>
      <c r="B28" s="3"/>
      <c r="C28" s="3"/>
      <c r="D28" s="3"/>
      <c r="E28" s="3"/>
      <c r="F28" s="3"/>
    </row>
  </sheetData>
  <mergeCells count="5">
    <mergeCell ref="A1:J1"/>
    <mergeCell ref="A12:J12"/>
    <mergeCell ref="A14:A15"/>
    <mergeCell ref="B14:F14"/>
    <mergeCell ref="H14:J14"/>
  </mergeCells>
  <pageMargins left="0.39370078740157483" right="0" top="0.59055118110236227" bottom="0.39370078740157483" header="0.31496062992125984" footer="0.31496062992125984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showZeros="0" zoomScale="120" zoomScaleNormal="120" workbookViewId="0">
      <selection activeCell="C6" sqref="C6"/>
    </sheetView>
  </sheetViews>
  <sheetFormatPr defaultColWidth="9" defaultRowHeight="23"/>
  <cols>
    <col min="1" max="1" width="4.6328125" style="1" customWidth="1"/>
    <col min="2" max="2" width="6.6328125" style="1" customWidth="1"/>
    <col min="3" max="3" width="29" style="1" customWidth="1"/>
    <col min="4" max="4" width="7.6328125" style="1" customWidth="1"/>
    <col min="5" max="5" width="7.90625" style="1" customWidth="1"/>
    <col min="6" max="7" width="5.08984375" style="1" customWidth="1"/>
    <col min="8" max="9" width="7.6328125" style="1" customWidth="1"/>
    <col min="10" max="16384" width="9" style="1"/>
  </cols>
  <sheetData>
    <row r="1" spans="1:9" ht="26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>
      <c r="I2" s="2" t="s">
        <v>92</v>
      </c>
    </row>
    <row r="3" spans="1:9">
      <c r="A3" s="14" t="s">
        <v>135</v>
      </c>
      <c r="B3" s="59" t="s">
        <v>1</v>
      </c>
      <c r="C3" s="59" t="s">
        <v>2</v>
      </c>
      <c r="D3" s="59" t="s">
        <v>3</v>
      </c>
      <c r="E3" s="14" t="s">
        <v>4</v>
      </c>
      <c r="F3" s="61" t="s">
        <v>134</v>
      </c>
      <c r="G3" s="62"/>
      <c r="H3" s="18" t="s">
        <v>7</v>
      </c>
      <c r="I3" s="59" t="s">
        <v>6</v>
      </c>
    </row>
    <row r="4" spans="1:9">
      <c r="A4" s="13" t="s">
        <v>136</v>
      </c>
      <c r="B4" s="60"/>
      <c r="C4" s="60"/>
      <c r="D4" s="60"/>
      <c r="E4" s="13" t="s">
        <v>5</v>
      </c>
      <c r="F4" s="13" t="s">
        <v>132</v>
      </c>
      <c r="G4" s="13" t="s">
        <v>133</v>
      </c>
      <c r="H4" s="19" t="s">
        <v>8</v>
      </c>
      <c r="I4" s="60"/>
    </row>
    <row r="5" spans="1:9" s="20" customFormat="1" ht="20.5">
      <c r="B5" s="56" t="s">
        <v>141</v>
      </c>
      <c r="C5" s="56"/>
    </row>
    <row r="6" spans="1:9" s="20" customFormat="1" ht="20">
      <c r="A6" s="15">
        <v>1</v>
      </c>
      <c r="B6" s="15" t="s">
        <v>93</v>
      </c>
      <c r="C6" s="16" t="s">
        <v>77</v>
      </c>
      <c r="D6" s="15" t="s">
        <v>86</v>
      </c>
      <c r="E6" s="15" t="s">
        <v>108</v>
      </c>
      <c r="F6" s="28">
        <v>100</v>
      </c>
      <c r="G6" s="28"/>
      <c r="H6" s="28">
        <f>IF(G6&lt;50,0,IF(G6&lt;55,1,IF(G6&lt;60,1.5,IF(G6&lt;65,2,IF(G6&lt;70,2.5,IF(G6&lt;75,3,IF(G6&lt;80,3.5,4)))))))</f>
        <v>0</v>
      </c>
      <c r="I6" s="16"/>
    </row>
    <row r="7" spans="1:9" s="20" customFormat="1" ht="20">
      <c r="A7" s="15">
        <v>2</v>
      </c>
      <c r="B7" s="15" t="s">
        <v>95</v>
      </c>
      <c r="C7" s="16" t="s">
        <v>78</v>
      </c>
      <c r="D7" s="15" t="s">
        <v>86</v>
      </c>
      <c r="E7" s="15" t="s">
        <v>108</v>
      </c>
      <c r="F7" s="28">
        <v>100</v>
      </c>
      <c r="G7" s="28"/>
      <c r="H7" s="28">
        <f t="shared" ref="H7:H30" si="0">IF(G7&lt;50,0,IF(G7&lt;55,1,IF(G7&lt;60,1.5,IF(G7&lt;65,2,IF(G7&lt;70,2.5,IF(G7&lt;75,3,IF(G7&lt;80,3.5,4)))))))</f>
        <v>0</v>
      </c>
      <c r="I7" s="16"/>
    </row>
    <row r="8" spans="1:9" s="20" customFormat="1" ht="20">
      <c r="A8" s="15">
        <v>3</v>
      </c>
      <c r="B8" s="15" t="s">
        <v>94</v>
      </c>
      <c r="C8" s="16" t="s">
        <v>79</v>
      </c>
      <c r="D8" s="15" t="s">
        <v>86</v>
      </c>
      <c r="E8" s="15" t="s">
        <v>109</v>
      </c>
      <c r="F8" s="28">
        <v>100</v>
      </c>
      <c r="G8" s="28"/>
      <c r="H8" s="28">
        <f t="shared" si="0"/>
        <v>0</v>
      </c>
      <c r="I8" s="16"/>
    </row>
    <row r="9" spans="1:9" s="20" customFormat="1" ht="20">
      <c r="A9" s="15">
        <v>4</v>
      </c>
      <c r="B9" s="15" t="s">
        <v>96</v>
      </c>
      <c r="C9" s="16" t="s">
        <v>80</v>
      </c>
      <c r="D9" s="15" t="s">
        <v>86</v>
      </c>
      <c r="E9" s="15" t="s">
        <v>109</v>
      </c>
      <c r="F9" s="28">
        <v>100</v>
      </c>
      <c r="G9" s="28"/>
      <c r="H9" s="28">
        <f t="shared" si="0"/>
        <v>0</v>
      </c>
      <c r="I9" s="16"/>
    </row>
    <row r="10" spans="1:9" s="20" customFormat="1" ht="20">
      <c r="A10" s="15">
        <v>5</v>
      </c>
      <c r="B10" s="15" t="s">
        <v>97</v>
      </c>
      <c r="C10" s="16" t="s">
        <v>81</v>
      </c>
      <c r="D10" s="15" t="s">
        <v>86</v>
      </c>
      <c r="E10" s="15" t="s">
        <v>107</v>
      </c>
      <c r="F10" s="28">
        <v>100</v>
      </c>
      <c r="G10" s="28"/>
      <c r="H10" s="28">
        <f t="shared" si="0"/>
        <v>0</v>
      </c>
      <c r="I10" s="16"/>
    </row>
    <row r="11" spans="1:9" s="20" customFormat="1" ht="20">
      <c r="A11" s="15">
        <v>6</v>
      </c>
      <c r="B11" s="15" t="s">
        <v>98</v>
      </c>
      <c r="C11" s="16" t="s">
        <v>82</v>
      </c>
      <c r="D11" s="15" t="s">
        <v>86</v>
      </c>
      <c r="E11" s="15" t="s">
        <v>107</v>
      </c>
      <c r="F11" s="28">
        <v>100</v>
      </c>
      <c r="G11" s="28"/>
      <c r="H11" s="28">
        <f t="shared" si="0"/>
        <v>0</v>
      </c>
      <c r="I11" s="16"/>
    </row>
    <row r="12" spans="1:9" s="20" customFormat="1" ht="20">
      <c r="A12" s="15">
        <v>7</v>
      </c>
      <c r="B12" s="15" t="s">
        <v>99</v>
      </c>
      <c r="C12" s="16" t="s">
        <v>83</v>
      </c>
      <c r="D12" s="15" t="s">
        <v>86</v>
      </c>
      <c r="E12" s="15" t="s">
        <v>107</v>
      </c>
      <c r="F12" s="28">
        <v>100</v>
      </c>
      <c r="G12" s="28"/>
      <c r="H12" s="28">
        <f t="shared" si="0"/>
        <v>0</v>
      </c>
      <c r="I12" s="16"/>
    </row>
    <row r="13" spans="1:9" s="20" customFormat="1" ht="20">
      <c r="A13" s="15">
        <v>8</v>
      </c>
      <c r="B13" s="15" t="s">
        <v>100</v>
      </c>
      <c r="C13" s="16" t="s">
        <v>84</v>
      </c>
      <c r="D13" s="15" t="s">
        <v>86</v>
      </c>
      <c r="E13" s="15" t="s">
        <v>107</v>
      </c>
      <c r="F13" s="28">
        <v>100</v>
      </c>
      <c r="G13" s="28"/>
      <c r="H13" s="28">
        <f t="shared" si="0"/>
        <v>0</v>
      </c>
      <c r="I13" s="16"/>
    </row>
    <row r="14" spans="1:9" s="20" customFormat="1" ht="20">
      <c r="A14" s="15">
        <v>9</v>
      </c>
      <c r="B14" s="15" t="s">
        <v>101</v>
      </c>
      <c r="C14" s="16" t="s">
        <v>85</v>
      </c>
      <c r="D14" s="15" t="s">
        <v>86</v>
      </c>
      <c r="E14" s="15" t="s">
        <v>138</v>
      </c>
      <c r="F14" s="28">
        <v>100</v>
      </c>
      <c r="G14" s="28"/>
      <c r="H14" s="28">
        <f t="shared" si="0"/>
        <v>0</v>
      </c>
      <c r="I14" s="16"/>
    </row>
    <row r="15" spans="1:9" s="20" customFormat="1" ht="20">
      <c r="A15" s="15">
        <v>10</v>
      </c>
      <c r="B15" s="15" t="s">
        <v>192</v>
      </c>
      <c r="C15" s="16" t="s">
        <v>193</v>
      </c>
      <c r="D15" s="15" t="s">
        <v>90</v>
      </c>
      <c r="E15" s="15" t="s">
        <v>191</v>
      </c>
      <c r="F15" s="28">
        <v>100</v>
      </c>
      <c r="G15" s="28"/>
      <c r="H15" s="28">
        <f t="shared" si="0"/>
        <v>0</v>
      </c>
      <c r="I15" s="16"/>
    </row>
    <row r="16" spans="1:9" s="20" customFormat="1" ht="20">
      <c r="A16" s="15">
        <v>11</v>
      </c>
      <c r="B16" s="15" t="s">
        <v>102</v>
      </c>
      <c r="C16" s="16" t="s">
        <v>131</v>
      </c>
      <c r="D16" s="15" t="s">
        <v>90</v>
      </c>
      <c r="E16" s="15" t="s">
        <v>107</v>
      </c>
      <c r="F16" s="28">
        <v>100</v>
      </c>
      <c r="G16" s="28"/>
      <c r="H16" s="28">
        <f t="shared" si="0"/>
        <v>0</v>
      </c>
      <c r="I16" s="16"/>
    </row>
    <row r="17" spans="1:9" s="20" customFormat="1" ht="20">
      <c r="A17" s="15">
        <v>12</v>
      </c>
      <c r="B17" s="15" t="s">
        <v>195</v>
      </c>
      <c r="C17" s="16" t="s">
        <v>194</v>
      </c>
      <c r="D17" s="15" t="s">
        <v>90</v>
      </c>
      <c r="E17" s="15" t="s">
        <v>107</v>
      </c>
      <c r="F17" s="28">
        <v>100</v>
      </c>
      <c r="G17" s="28"/>
      <c r="H17" s="28">
        <f t="shared" si="0"/>
        <v>0</v>
      </c>
      <c r="I17" s="16"/>
    </row>
    <row r="18" spans="1:9" s="20" customFormat="1" ht="20">
      <c r="A18" s="15">
        <v>13</v>
      </c>
      <c r="B18" s="15" t="s">
        <v>103</v>
      </c>
      <c r="C18" s="16" t="s">
        <v>87</v>
      </c>
      <c r="D18" s="15" t="s">
        <v>91</v>
      </c>
      <c r="E18" s="15">
        <v>40</v>
      </c>
      <c r="F18" s="29"/>
      <c r="G18" s="29"/>
      <c r="H18" s="28"/>
      <c r="I18" s="16"/>
    </row>
    <row r="19" spans="1:9" s="20" customFormat="1" ht="20">
      <c r="A19" s="15">
        <v>14</v>
      </c>
      <c r="B19" s="15" t="s">
        <v>104</v>
      </c>
      <c r="C19" s="16" t="s">
        <v>88</v>
      </c>
      <c r="D19" s="15" t="s">
        <v>91</v>
      </c>
      <c r="E19" s="15">
        <v>40</v>
      </c>
      <c r="F19" s="29"/>
      <c r="G19" s="29"/>
      <c r="H19" s="28"/>
      <c r="I19" s="16"/>
    </row>
    <row r="20" spans="1:9" s="20" customFormat="1" ht="20">
      <c r="A20" s="15">
        <v>15</v>
      </c>
      <c r="B20" s="15" t="s">
        <v>105</v>
      </c>
      <c r="C20" s="16" t="s">
        <v>110</v>
      </c>
      <c r="D20" s="15" t="s">
        <v>91</v>
      </c>
      <c r="E20" s="15">
        <v>30</v>
      </c>
      <c r="F20" s="29"/>
      <c r="G20" s="29"/>
      <c r="H20" s="28"/>
      <c r="I20" s="16"/>
    </row>
    <row r="21" spans="1:9" s="20" customFormat="1" ht="20">
      <c r="A21" s="15">
        <v>16</v>
      </c>
      <c r="B21" s="15" t="s">
        <v>106</v>
      </c>
      <c r="C21" s="16" t="s">
        <v>89</v>
      </c>
      <c r="D21" s="15" t="s">
        <v>91</v>
      </c>
      <c r="E21" s="15">
        <v>10</v>
      </c>
      <c r="F21" s="29"/>
      <c r="G21" s="29"/>
      <c r="H21" s="28"/>
      <c r="I21" s="16"/>
    </row>
    <row r="22" spans="1:9" s="20" customFormat="1" ht="20.5">
      <c r="B22" s="57" t="s">
        <v>142</v>
      </c>
      <c r="C22" s="58"/>
      <c r="D22" s="16"/>
      <c r="E22" s="16"/>
      <c r="F22" s="28"/>
      <c r="G22" s="28"/>
      <c r="H22" s="28"/>
      <c r="I22" s="16"/>
    </row>
    <row r="23" spans="1:9" s="20" customFormat="1" ht="20">
      <c r="A23" s="15">
        <v>1</v>
      </c>
      <c r="B23" s="16" t="s">
        <v>143</v>
      </c>
      <c r="C23" s="16" t="s">
        <v>144</v>
      </c>
      <c r="D23" s="15" t="s">
        <v>90</v>
      </c>
      <c r="E23" s="15" t="s">
        <v>160</v>
      </c>
      <c r="F23" s="15">
        <v>100</v>
      </c>
      <c r="G23" s="28"/>
      <c r="H23" s="28">
        <f t="shared" si="0"/>
        <v>0</v>
      </c>
      <c r="I23" s="16"/>
    </row>
    <row r="24" spans="1:9" s="20" customFormat="1" ht="20">
      <c r="A24" s="15">
        <v>2</v>
      </c>
      <c r="B24" s="16" t="s">
        <v>145</v>
      </c>
      <c r="C24" s="16" t="s">
        <v>146</v>
      </c>
      <c r="D24" s="15" t="s">
        <v>90</v>
      </c>
      <c r="E24" s="15" t="s">
        <v>107</v>
      </c>
      <c r="F24" s="15">
        <v>100</v>
      </c>
      <c r="G24" s="28"/>
      <c r="H24" s="28">
        <f t="shared" si="0"/>
        <v>0</v>
      </c>
      <c r="I24" s="16"/>
    </row>
    <row r="25" spans="1:9" s="20" customFormat="1" ht="20">
      <c r="A25" s="15">
        <v>3</v>
      </c>
      <c r="B25" s="16" t="s">
        <v>147</v>
      </c>
      <c r="C25" s="16" t="s">
        <v>148</v>
      </c>
      <c r="D25" s="15" t="s">
        <v>90</v>
      </c>
      <c r="E25" s="15" t="s">
        <v>107</v>
      </c>
      <c r="F25" s="15">
        <v>100</v>
      </c>
      <c r="G25" s="28"/>
      <c r="H25" s="28">
        <f t="shared" si="0"/>
        <v>0</v>
      </c>
      <c r="I25" s="16"/>
    </row>
    <row r="26" spans="1:9" s="20" customFormat="1" ht="20">
      <c r="A26" s="15">
        <v>4</v>
      </c>
      <c r="B26" s="16" t="s">
        <v>149</v>
      </c>
      <c r="C26" s="16" t="s">
        <v>150</v>
      </c>
      <c r="D26" s="15" t="s">
        <v>90</v>
      </c>
      <c r="E26" s="15" t="s">
        <v>107</v>
      </c>
      <c r="F26" s="15">
        <v>100</v>
      </c>
      <c r="G26" s="28"/>
      <c r="H26" s="28">
        <f t="shared" si="0"/>
        <v>0</v>
      </c>
      <c r="I26" s="16"/>
    </row>
    <row r="27" spans="1:9" s="20" customFormat="1" ht="20">
      <c r="A27" s="15">
        <v>5</v>
      </c>
      <c r="B27" s="16" t="s">
        <v>151</v>
      </c>
      <c r="C27" s="16" t="s">
        <v>152</v>
      </c>
      <c r="D27" s="15" t="s">
        <v>90</v>
      </c>
      <c r="E27" s="15" t="s">
        <v>159</v>
      </c>
      <c r="F27" s="15">
        <v>100</v>
      </c>
      <c r="G27" s="28"/>
      <c r="H27" s="28">
        <f t="shared" si="0"/>
        <v>0</v>
      </c>
      <c r="I27" s="16"/>
    </row>
    <row r="28" spans="1:9" s="20" customFormat="1" ht="20">
      <c r="A28" s="15">
        <v>6</v>
      </c>
      <c r="B28" s="16" t="s">
        <v>153</v>
      </c>
      <c r="C28" s="16" t="s">
        <v>154</v>
      </c>
      <c r="D28" s="15" t="s">
        <v>90</v>
      </c>
      <c r="E28" s="15" t="s">
        <v>159</v>
      </c>
      <c r="F28" s="15">
        <v>100</v>
      </c>
      <c r="G28" s="28"/>
      <c r="H28" s="28">
        <f t="shared" si="0"/>
        <v>0</v>
      </c>
      <c r="I28" s="16"/>
    </row>
    <row r="29" spans="1:9" s="20" customFormat="1" ht="20">
      <c r="A29" s="15">
        <v>7</v>
      </c>
      <c r="B29" s="16" t="s">
        <v>155</v>
      </c>
      <c r="C29" s="16" t="s">
        <v>156</v>
      </c>
      <c r="D29" s="15" t="s">
        <v>90</v>
      </c>
      <c r="E29" s="15" t="s">
        <v>107</v>
      </c>
      <c r="F29" s="15">
        <v>100</v>
      </c>
      <c r="G29" s="28"/>
      <c r="H29" s="28">
        <f t="shared" si="0"/>
        <v>0</v>
      </c>
      <c r="I29" s="16"/>
    </row>
    <row r="30" spans="1:9" s="20" customFormat="1" ht="20">
      <c r="A30" s="15">
        <v>8</v>
      </c>
      <c r="B30" s="21" t="s">
        <v>157</v>
      </c>
      <c r="C30" s="21" t="s">
        <v>158</v>
      </c>
      <c r="D30" s="15" t="s">
        <v>90</v>
      </c>
      <c r="E30" s="15" t="s">
        <v>107</v>
      </c>
      <c r="F30" s="15">
        <v>100</v>
      </c>
      <c r="G30" s="28"/>
      <c r="H30" s="28">
        <f t="shared" si="0"/>
        <v>0</v>
      </c>
      <c r="I30" s="16"/>
    </row>
    <row r="31" spans="1:9" ht="10.5" customHeight="1"/>
    <row r="32" spans="1:9" s="22" customFormat="1" ht="21.5">
      <c r="A32" s="53" t="s">
        <v>9</v>
      </c>
      <c r="B32" s="54"/>
      <c r="C32" s="54"/>
      <c r="D32" s="55"/>
    </row>
    <row r="33" spans="1:4" s="22" customFormat="1" ht="20" customHeight="1">
      <c r="A33" s="50" t="s">
        <v>10</v>
      </c>
      <c r="B33" s="51"/>
      <c r="C33" s="52"/>
      <c r="D33" s="23" t="s">
        <v>137</v>
      </c>
    </row>
    <row r="34" spans="1:4" s="22" customFormat="1" ht="20" customHeight="1">
      <c r="A34" s="50" t="s">
        <v>11</v>
      </c>
      <c r="B34" s="51"/>
      <c r="C34" s="52"/>
      <c r="D34" s="24" t="s">
        <v>202</v>
      </c>
    </row>
    <row r="35" spans="1:4" s="22" customFormat="1" ht="20" customHeight="1">
      <c r="A35" s="50" t="s">
        <v>12</v>
      </c>
      <c r="B35" s="51"/>
      <c r="C35" s="52"/>
      <c r="D35" s="23" t="s">
        <v>201</v>
      </c>
    </row>
    <row r="36" spans="1:4" s="22" customFormat="1" ht="20" customHeight="1">
      <c r="A36" s="50" t="s">
        <v>13</v>
      </c>
      <c r="B36" s="51"/>
      <c r="C36" s="52"/>
      <c r="D36" s="23">
        <f>((H6*5)+(H7*5)+(H8*2)+(H9*2)+(H10*1)+(H11*1)+(H12*1)+(H13*1)+(H14*3)+(H15*2)+(H16*1)+(H17*1))/25</f>
        <v>0</v>
      </c>
    </row>
    <row r="37" spans="1:4" s="22" customFormat="1" ht="20" customHeight="1">
      <c r="A37" s="53" t="s">
        <v>14</v>
      </c>
      <c r="B37" s="54"/>
      <c r="C37" s="54"/>
      <c r="D37" s="55"/>
    </row>
    <row r="38" spans="1:4" s="22" customFormat="1" ht="20" customHeight="1">
      <c r="A38" s="25" t="s">
        <v>15</v>
      </c>
      <c r="B38" s="25"/>
      <c r="C38" s="25"/>
      <c r="D38" s="30"/>
    </row>
    <row r="39" spans="1:4" s="22" customFormat="1" ht="20" customHeight="1">
      <c r="A39" s="25" t="s">
        <v>16</v>
      </c>
      <c r="B39" s="25"/>
      <c r="C39" s="25"/>
      <c r="D39" s="30"/>
    </row>
    <row r="40" spans="1:4" s="22" customFormat="1" ht="20" customHeight="1">
      <c r="A40" s="25" t="s">
        <v>17</v>
      </c>
      <c r="B40" s="26"/>
      <c r="C40" s="27"/>
      <c r="D40" s="30"/>
    </row>
  </sheetData>
  <mergeCells count="14">
    <mergeCell ref="B5:C5"/>
    <mergeCell ref="B22:C22"/>
    <mergeCell ref="A1:I1"/>
    <mergeCell ref="B3:B4"/>
    <mergeCell ref="C3:C4"/>
    <mergeCell ref="D3:D4"/>
    <mergeCell ref="I3:I4"/>
    <mergeCell ref="F3:G3"/>
    <mergeCell ref="A35:C35"/>
    <mergeCell ref="A36:C36"/>
    <mergeCell ref="A37:D37"/>
    <mergeCell ref="A32:D32"/>
    <mergeCell ref="A33:C33"/>
    <mergeCell ref="A34:C34"/>
  </mergeCells>
  <pageMargins left="0.78740157480314965" right="0" top="0.19685039370078741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ปก</vt:lpstr>
      <vt:lpstr>คำแนะนำ</vt:lpstr>
      <vt:lpstr>ข้อมูลส่วนตัว ป.1</vt:lpstr>
      <vt:lpstr>ข้อมูลส่วนตัว ป.2</vt:lpstr>
      <vt:lpstr>ข้อมูลส่วนตัว ป.3</vt:lpstr>
      <vt:lpstr>ข้อมูลส่วนตัว ป.4</vt:lpstr>
      <vt:lpstr>ข้อมูลส่วนตัว ป.5</vt:lpstr>
      <vt:lpstr>ข้อมูลส่วนตัว ป.6</vt:lpstr>
      <vt:lpstr>รายงานผล ป.1</vt:lpstr>
      <vt:lpstr>รายงานผล ป.2</vt:lpstr>
      <vt:lpstr>แบบรายงานผล ป.3</vt:lpstr>
      <vt:lpstr>แบบรายงาน ป.4</vt:lpstr>
      <vt:lpstr>แบบรายงาน ป.5</vt:lpstr>
      <vt:lpstr>แบบรายงาน ป.6</vt:lpstr>
      <vt:lpstr>ความเห็นของครูผู้ปกครอง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2023-05-20T02:29:35Z</cp:lastPrinted>
  <dcterms:created xsi:type="dcterms:W3CDTF">2015-08-25T04:22:45Z</dcterms:created>
  <dcterms:modified xsi:type="dcterms:W3CDTF">2023-05-20T02:29:55Z</dcterms:modified>
</cp:coreProperties>
</file>