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 E เอกสาร\วิชาการ\ปพ.6\"/>
    </mc:Choice>
  </mc:AlternateContent>
  <xr:revisionPtr revIDLastSave="0" documentId="13_ncr:1_{1428BF86-3C05-4F8C-8EE4-76FE53947AD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ปก" sheetId="2" r:id="rId1"/>
    <sheet name="คำแนะนำ" sheetId="7" r:id="rId2"/>
    <sheet name="ข้อมูลส่วนตัว ม.1" sheetId="3" r:id="rId3"/>
    <sheet name="ข้อมูลส่วนตัว ม.2" sheetId="8" r:id="rId4"/>
    <sheet name="ข้อมูลส่วนตัว ม.3" sheetId="9" r:id="rId5"/>
    <sheet name="แบบรายงานผล ม.1ภ.1-2" sheetId="1" r:id="rId6"/>
    <sheet name="แบบรายงาน ม.2ภ.1-2" sheetId="5" r:id="rId7"/>
    <sheet name="แบบรายงานม.3ภ1-2" sheetId="6" r:id="rId8"/>
    <sheet name="ความเห็นของครูผู้ปกครอง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6" l="1"/>
  <c r="D35" i="6"/>
  <c r="N35" i="5"/>
  <c r="D35" i="5"/>
  <c r="N35" i="1"/>
  <c r="D35" i="1"/>
  <c r="S16" i="6"/>
  <c r="R16" i="6"/>
  <c r="I16" i="6"/>
  <c r="H16" i="6"/>
  <c r="S16" i="5"/>
  <c r="R16" i="5"/>
  <c r="I16" i="5"/>
  <c r="H16" i="5"/>
  <c r="S16" i="1"/>
  <c r="R16" i="1"/>
  <c r="I16" i="1"/>
  <c r="H16" i="1"/>
  <c r="N32" i="6"/>
  <c r="D32" i="6"/>
  <c r="R29" i="6"/>
  <c r="S29" i="6" s="1"/>
  <c r="H29" i="6"/>
  <c r="I29" i="6" s="1"/>
  <c r="R28" i="6"/>
  <c r="S28" i="6" s="1"/>
  <c r="H28" i="6"/>
  <c r="I28" i="6" s="1"/>
  <c r="R27" i="6"/>
  <c r="S27" i="6" s="1"/>
  <c r="H27" i="6"/>
  <c r="I27" i="6" s="1"/>
  <c r="R26" i="6"/>
  <c r="S26" i="6" s="1"/>
  <c r="H26" i="6"/>
  <c r="I26" i="6" s="1"/>
  <c r="R25" i="6"/>
  <c r="S25" i="6" s="1"/>
  <c r="H25" i="6"/>
  <c r="I25" i="6" s="1"/>
  <c r="R24" i="6"/>
  <c r="S24" i="6" s="1"/>
  <c r="H24" i="6"/>
  <c r="I24" i="6" s="1"/>
  <c r="R23" i="6"/>
  <c r="S23" i="6" s="1"/>
  <c r="H23" i="6"/>
  <c r="I23" i="6" s="1"/>
  <c r="R22" i="6"/>
  <c r="S22" i="6" s="1"/>
  <c r="H22" i="6"/>
  <c r="I22" i="6" s="1"/>
  <c r="R15" i="6"/>
  <c r="S15" i="6" s="1"/>
  <c r="H15" i="6"/>
  <c r="I15" i="6" s="1"/>
  <c r="R14" i="6"/>
  <c r="S14" i="6" s="1"/>
  <c r="H14" i="6"/>
  <c r="I14" i="6" s="1"/>
  <c r="R13" i="6"/>
  <c r="S13" i="6" s="1"/>
  <c r="H13" i="6"/>
  <c r="I13" i="6" s="1"/>
  <c r="R12" i="6"/>
  <c r="S12" i="6" s="1"/>
  <c r="H12" i="6"/>
  <c r="I12" i="6" s="1"/>
  <c r="R11" i="6"/>
  <c r="S11" i="6" s="1"/>
  <c r="H11" i="6"/>
  <c r="I11" i="6" s="1"/>
  <c r="R10" i="6"/>
  <c r="S10" i="6" s="1"/>
  <c r="H10" i="6"/>
  <c r="I10" i="6" s="1"/>
  <c r="R9" i="6"/>
  <c r="S9" i="6" s="1"/>
  <c r="H9" i="6"/>
  <c r="I9" i="6" s="1"/>
  <c r="R8" i="6"/>
  <c r="S8" i="6" s="1"/>
  <c r="H8" i="6"/>
  <c r="I8" i="6" s="1"/>
  <c r="R7" i="6"/>
  <c r="S7" i="6" s="1"/>
  <c r="H7" i="6"/>
  <c r="I7" i="6" s="1"/>
  <c r="R6" i="6"/>
  <c r="S6" i="6" s="1"/>
  <c r="H6" i="6"/>
  <c r="I6" i="6" s="1"/>
  <c r="N32" i="5"/>
  <c r="D32" i="5"/>
  <c r="R29" i="5"/>
  <c r="S29" i="5" s="1"/>
  <c r="H29" i="5"/>
  <c r="I29" i="5" s="1"/>
  <c r="R28" i="5"/>
  <c r="S28" i="5" s="1"/>
  <c r="H28" i="5"/>
  <c r="I28" i="5" s="1"/>
  <c r="R27" i="5"/>
  <c r="S27" i="5" s="1"/>
  <c r="H27" i="5"/>
  <c r="I27" i="5" s="1"/>
  <c r="R26" i="5"/>
  <c r="S26" i="5" s="1"/>
  <c r="H26" i="5"/>
  <c r="I26" i="5" s="1"/>
  <c r="R25" i="5"/>
  <c r="S25" i="5" s="1"/>
  <c r="H25" i="5"/>
  <c r="I25" i="5" s="1"/>
  <c r="R24" i="5"/>
  <c r="S24" i="5" s="1"/>
  <c r="H24" i="5"/>
  <c r="I24" i="5" s="1"/>
  <c r="R23" i="5"/>
  <c r="S23" i="5" s="1"/>
  <c r="H23" i="5"/>
  <c r="I23" i="5" s="1"/>
  <c r="R22" i="5"/>
  <c r="S22" i="5" s="1"/>
  <c r="H22" i="5"/>
  <c r="I22" i="5" s="1"/>
  <c r="R15" i="5"/>
  <c r="S15" i="5" s="1"/>
  <c r="H15" i="5"/>
  <c r="I15" i="5" s="1"/>
  <c r="R14" i="5"/>
  <c r="S14" i="5" s="1"/>
  <c r="H14" i="5"/>
  <c r="I14" i="5" s="1"/>
  <c r="R13" i="5"/>
  <c r="S13" i="5" s="1"/>
  <c r="H13" i="5"/>
  <c r="I13" i="5" s="1"/>
  <c r="R12" i="5"/>
  <c r="S12" i="5" s="1"/>
  <c r="H12" i="5"/>
  <c r="I12" i="5" s="1"/>
  <c r="R11" i="5"/>
  <c r="S11" i="5" s="1"/>
  <c r="H11" i="5"/>
  <c r="I11" i="5" s="1"/>
  <c r="R10" i="5"/>
  <c r="S10" i="5" s="1"/>
  <c r="H10" i="5"/>
  <c r="I10" i="5" s="1"/>
  <c r="R9" i="5"/>
  <c r="S9" i="5" s="1"/>
  <c r="H9" i="5"/>
  <c r="I9" i="5" s="1"/>
  <c r="R8" i="5"/>
  <c r="S8" i="5" s="1"/>
  <c r="H8" i="5"/>
  <c r="I8" i="5" s="1"/>
  <c r="R7" i="5"/>
  <c r="S7" i="5" s="1"/>
  <c r="H7" i="5"/>
  <c r="I7" i="5" s="1"/>
  <c r="R6" i="5"/>
  <c r="S6" i="5" s="1"/>
  <c r="H6" i="5"/>
  <c r="I6" i="5" s="1"/>
  <c r="I15" i="1"/>
  <c r="I22" i="1"/>
  <c r="I23" i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6" i="1"/>
  <c r="S6" i="1" s="1"/>
  <c r="H6" i="1"/>
  <c r="I6" i="1" s="1"/>
  <c r="H22" i="1"/>
  <c r="H23" i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N32" i="1" l="1"/>
  <c r="D32" i="1"/>
</calcChain>
</file>

<file path=xl/sharedStrings.xml><?xml version="1.0" encoding="utf-8"?>
<sst xmlns="http://schemas.openxmlformats.org/spreadsheetml/2006/main" count="884" uniqueCount="194">
  <si>
    <t>แบบรายงานผลพัฒนาคุณภาพผู้เรียนรายบุคคล ( ปพ.6 )</t>
  </si>
  <si>
    <t>รหัสวิชา</t>
  </si>
  <si>
    <t>รายวิชา</t>
  </si>
  <si>
    <t>ประเภท</t>
  </si>
  <si>
    <t>น้ำหนัก</t>
  </si>
  <si>
    <t>หน่วยกิต</t>
  </si>
  <si>
    <t>หมายเหตุ</t>
  </si>
  <si>
    <t>ระดับผล</t>
  </si>
  <si>
    <t>การเรียน</t>
  </si>
  <si>
    <t>สรุปผลการประเมิน</t>
  </si>
  <si>
    <t>จำนวนหน่วยกิต/น้ำหนักรายวิชาพื้นฐาน</t>
  </si>
  <si>
    <t>จำนวนหน่วยกิต/น้ำหนักรายวิชาเพิ่มเติม</t>
  </si>
  <si>
    <t>ระดับผลการเรียนเฉลี่ย</t>
  </si>
  <si>
    <t>การประเมินคุณลักษณะ</t>
  </si>
  <si>
    <t>คุณลักษณะอันพึงประสงค์ของสถานศึกษา</t>
  </si>
  <si>
    <t>การอ่าน คิดวิเคราะห์และเขียน</t>
  </si>
  <si>
    <t>กิจกรรมพัฒนาผู้เรียน</t>
  </si>
  <si>
    <t>ลงชื่อ.........................................</t>
  </si>
  <si>
    <t>ชื่อ-นามสกุล</t>
  </si>
  <si>
    <t>เลขประจำตัว</t>
  </si>
  <si>
    <t>เลขประจำตัวประชาชน</t>
  </si>
  <si>
    <t>วัน เดือน ปี เกิด</t>
  </si>
  <si>
    <t>ศาสนา</t>
  </si>
  <si>
    <t>เชื้อชาติ</t>
  </si>
  <si>
    <t>สัญชาติ</t>
  </si>
  <si>
    <t>กรุ๊ปเลือด</t>
  </si>
  <si>
    <t>ที่อยู่เลขที่</t>
  </si>
  <si>
    <t>หมู่ที่</t>
  </si>
  <si>
    <t>บ้าน</t>
  </si>
  <si>
    <t>ตำบล</t>
  </si>
  <si>
    <t>อำเภอ</t>
  </si>
  <si>
    <t>จังหวัด</t>
  </si>
  <si>
    <t>รหัสไปรษณีย์</t>
  </si>
  <si>
    <t>ชื่อบิดา</t>
  </si>
  <si>
    <t>ชื่อมารดา</t>
  </si>
  <si>
    <t>อาชีพ</t>
  </si>
  <si>
    <t>โทรศัพท์</t>
  </si>
  <si>
    <t>ชื่อผู้ปกครอง</t>
  </si>
  <si>
    <t>เกี่ยวข้องเป็น</t>
  </si>
  <si>
    <t>นักเรียนเป็นบุตรคนที่</t>
  </si>
  <si>
    <t>จำนวนพี่น้อง</t>
  </si>
  <si>
    <t>คน</t>
  </si>
  <si>
    <t>พี่ชาย</t>
  </si>
  <si>
    <t>น้องชาย</t>
  </si>
  <si>
    <t>พี่สาว</t>
  </si>
  <si>
    <t>น้องสาว</t>
  </si>
  <si>
    <t>ข้อมูลเวลาเรียนและความเจริญเติบโต</t>
  </si>
  <si>
    <t>เดือน</t>
  </si>
  <si>
    <t>เวลาเรียน</t>
  </si>
  <si>
    <t>มาเรียน</t>
  </si>
  <si>
    <t>ขาด</t>
  </si>
  <si>
    <t>ป่วย</t>
  </si>
  <si>
    <t>ลากิจ</t>
  </si>
  <si>
    <t>ความเจริญเติบโต</t>
  </si>
  <si>
    <t>อายุ(ปี)</t>
  </si>
  <si>
    <t>ส่วนสูง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</si>
  <si>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</si>
  <si>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</si>
  <si>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</si>
  <si>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</si>
  <si>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</si>
  <si>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</si>
  <si>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</si>
  <si>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</si>
  <si>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</si>
  <si>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</si>
  <si>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</si>
  <si>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</si>
  <si>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ความเห็นครูประจำชั้นและผู้ปกครอง</t>
  </si>
  <si>
    <t>ภาคเรียนที่</t>
  </si>
  <si>
    <t>ความเห็นของผู้ปกครอง</t>
  </si>
  <si>
    <t xml:space="preserve">ความเห็นของครูประจำชั้น </t>
  </si>
  <si>
    <t xml:space="preserve">                 ลงชื่อ................................... ผู้ปกครอง</t>
  </si>
  <si>
    <t xml:space="preserve">   ลงชื่อ................................... ครูประจำชั้น/ครูที่ปรึกษา</t>
  </si>
  <si>
    <t xml:space="preserve">   ลงชื่อ....................................ผู้อำนวยการโรงเรียน</t>
  </si>
  <si>
    <t xml:space="preserve">       ................/.........................../......................</t>
  </si>
  <si>
    <t xml:space="preserve">            ผู้อำนวยการ</t>
  </si>
  <si>
    <t xml:space="preserve">      ครูที่ปรึกษา/ครูประจำชั้น</t>
  </si>
  <si>
    <t xml:space="preserve">               ผู้ปกครอง</t>
  </si>
  <si>
    <t xml:space="preserve">                ................/.........................../.............</t>
  </si>
  <si>
    <t xml:space="preserve">                ................/.........................../............</t>
  </si>
  <si>
    <t>ภาษไทย</t>
  </si>
  <si>
    <t>คณิตศาสตร์</t>
  </si>
  <si>
    <t>วิทยาศาสตร์</t>
  </si>
  <si>
    <t>สังคมศึกษา ศาสนาและวัฒนธรรม</t>
  </si>
  <si>
    <t>ประวัติศาสตร์</t>
  </si>
  <si>
    <t>สุขศึกษาและพลศึกษา</t>
  </si>
  <si>
    <t>ศิลปะ</t>
  </si>
  <si>
    <t>การอาชีพและเทคโนโลยี</t>
  </si>
  <si>
    <t>ภาษาอังกฤษ</t>
  </si>
  <si>
    <t>พื้นฐาน</t>
  </si>
  <si>
    <t>แนะแนว</t>
  </si>
  <si>
    <t>ลูกเสือ เนตรนารี</t>
  </si>
  <si>
    <t>กิจกรรมเพื่อสังคมและสาธารณประโยชน์</t>
  </si>
  <si>
    <t>เพิ่มเติม</t>
  </si>
  <si>
    <t>กิจกรรม</t>
  </si>
  <si>
    <t>ชุมนุม............................................................</t>
  </si>
  <si>
    <t>หน้าที่พลเมือง 2</t>
  </si>
  <si>
    <t>หน้าที่พลเมือง 1</t>
  </si>
  <si>
    <t>เต็ม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</si>
  <si>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</si>
  <si>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</si>
  <si>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</si>
  <si>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</si>
  <si>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</si>
  <si>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</si>
  <si>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</si>
  <si>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</si>
  <si>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</si>
  <si>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</si>
  <si>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ก21901</t>
  </si>
  <si>
    <t>ก21902</t>
  </si>
  <si>
    <t>ก21903</t>
  </si>
  <si>
    <t>ก21904</t>
  </si>
  <si>
    <t>รวมหน่วยกิต/น้ำหนักที่ได้</t>
  </si>
  <si>
    <t>ม.1 ภาค 1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</si>
  <si>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</si>
  <si>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</si>
  <si>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</si>
  <si>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</si>
  <si>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</si>
  <si>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</si>
  <si>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</si>
  <si>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</si>
  <si>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</si>
  <si>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</si>
  <si>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ม.1 ภาค 2</t>
  </si>
  <si>
    <t>ม.2 ภาค 1</t>
  </si>
  <si>
    <t>ม.2 ภาค 2</t>
  </si>
  <si>
    <t>ระหว่างภาค</t>
  </si>
  <si>
    <t>คะแนน</t>
  </si>
  <si>
    <t>ปลายภาค</t>
  </si>
  <si>
    <t>ภาคเรียนที่ 1</t>
  </si>
  <si>
    <t>ลำดับ</t>
  </si>
  <si>
    <t>ที่</t>
  </si>
  <si>
    <t>ม.3 ภาค 1</t>
  </si>
  <si>
    <t>ม.3 ภาค 2</t>
  </si>
  <si>
    <t>โรงเรียนบ้านตะโละหะลอ</t>
  </si>
  <si>
    <t>สำนักงานเขตพื้นที่การศึกษาประถมศึกษายะลา เขต 1</t>
  </si>
  <si>
    <t>วิชาสามัญ</t>
  </si>
  <si>
    <t>วิชาศาสนา</t>
  </si>
  <si>
    <t>ก 21201</t>
  </si>
  <si>
    <t>อัล-กุรอาน</t>
  </si>
  <si>
    <t>ห 21201</t>
  </si>
  <si>
    <t>อัล-หะดีษ</t>
  </si>
  <si>
    <t>อ 21201</t>
  </si>
  <si>
    <t>อัล-อะกีดะฮฺ</t>
  </si>
  <si>
    <t>ฟ 21201</t>
  </si>
  <si>
    <t>อัล-ฟิกฮฺ</t>
  </si>
  <si>
    <t>ต 21201</t>
  </si>
  <si>
    <t>อัต-ตารีค</t>
  </si>
  <si>
    <t>ล 21201</t>
  </si>
  <si>
    <t>อัล-อัคลาก</t>
  </si>
  <si>
    <t>ร 21201</t>
  </si>
  <si>
    <t>ภาษาอาหรับ</t>
  </si>
  <si>
    <t>ย 21201</t>
  </si>
  <si>
    <t>ภาษามลายู</t>
  </si>
  <si>
    <t>ก 21202</t>
  </si>
  <si>
    <t>ห 21202</t>
  </si>
  <si>
    <t>อ 21202</t>
  </si>
  <si>
    <t>ฟ 21202</t>
  </si>
  <si>
    <t>ต 21202</t>
  </si>
  <si>
    <t>ล 21202</t>
  </si>
  <si>
    <t>ร 21202</t>
  </si>
  <si>
    <t>ย 21202</t>
  </si>
  <si>
    <t>ม.1</t>
  </si>
  <si>
    <t>ม.3</t>
  </si>
  <si>
    <t>ม.2</t>
  </si>
  <si>
    <t>ปพ. 6</t>
  </si>
  <si>
    <t>สมุดรายงาน</t>
  </si>
  <si>
    <t>ผลการพัฒนาคุณภาพผู้เรียนรายบุคคล</t>
  </si>
  <si>
    <t>ตำบล ตะโล๊ะหะลอ  อำเภอรามัน  จังหวัดยะลา</t>
  </si>
  <si>
    <r>
      <t>ชื่อ</t>
    </r>
    <r>
      <rPr>
        <sz val="16"/>
        <color theme="1"/>
        <rFont val="Angsana New"/>
        <family val="1"/>
      </rPr>
      <t>.........................................................</t>
    </r>
    <r>
      <rPr>
        <sz val="18"/>
        <color theme="1"/>
        <rFont val="Angsana New"/>
        <family val="1"/>
      </rPr>
      <t>ชื่อสกุล</t>
    </r>
    <r>
      <rPr>
        <sz val="16"/>
        <color theme="1"/>
        <rFont val="Angsana New"/>
        <family val="1"/>
      </rPr>
      <t>................................................................</t>
    </r>
  </si>
  <si>
    <r>
      <t>ปีการศึกษาที่เริ่มเรีย</t>
    </r>
    <r>
      <rPr>
        <sz val="16"/>
        <color theme="1"/>
        <rFont val="Angsana New"/>
        <family val="1"/>
      </rPr>
      <t>น............................</t>
    </r>
  </si>
  <si>
    <r>
      <t>(ลงชื่อ)</t>
    </r>
    <r>
      <rPr>
        <sz val="16"/>
        <color theme="1"/>
        <rFont val="Angsana New"/>
        <family val="1"/>
      </rPr>
      <t>.............................................................</t>
    </r>
  </si>
  <si>
    <t xml:space="preserve">           </t>
  </si>
  <si>
    <t xml:space="preserve">          (นางรอยทรง       การีอูมา)</t>
  </si>
  <si>
    <t xml:space="preserve">        ผู้อำนวยการโรงเรียนบ้านตะโละหะลอ</t>
  </si>
  <si>
    <t>ระดับมัธยมศึกษาปีที่  1-3</t>
  </si>
  <si>
    <t>ข้อมูลส่วนตัวผู้เรียน ชั้นมัธยมศึกาปีที่ 1</t>
  </si>
  <si>
    <t>ข้อมูลส่วนตัวผู้เรียน ชั้นมัธยมศึกาปีที่ 2</t>
  </si>
  <si>
    <t>ข้อมูลส่วนตัวผู้เรียน ชั้นมัธยมศึกาปีที่ 3</t>
  </si>
  <si>
    <r>
      <t>เลขประจำตัว</t>
    </r>
    <r>
      <rPr>
        <sz val="16"/>
        <color theme="1"/>
        <rFont val="Angsana New"/>
        <family val="1"/>
      </rPr>
      <t>..............................</t>
    </r>
    <r>
      <rPr>
        <sz val="18"/>
        <color theme="1"/>
        <rFont val="Angsana New"/>
        <family val="1"/>
      </rPr>
      <t xml:space="preserve">เลขประจำตัวประชาชน  </t>
    </r>
    <r>
      <rPr>
        <sz val="18"/>
        <color theme="1"/>
        <rFont val="Symbol"/>
        <family val="1"/>
        <charset val="2"/>
      </rPr>
      <t>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ðððð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ððððð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ðð</t>
    </r>
    <r>
      <rPr>
        <sz val="18"/>
        <color theme="1"/>
        <rFont val="Angsana New"/>
        <family val="1"/>
      </rPr>
      <t xml:space="preserve"> - </t>
    </r>
    <r>
      <rPr>
        <sz val="18"/>
        <color theme="1"/>
        <rFont val="Symbol"/>
        <family val="1"/>
        <charset val="2"/>
      </rPr>
      <t>ð</t>
    </r>
  </si>
  <si>
    <r>
      <t>มัธยมศึกษาปีที่</t>
    </r>
    <r>
      <rPr>
        <sz val="16"/>
        <color rgb="FF000000"/>
        <rFont val="Angsana New"/>
        <family val="1"/>
      </rPr>
      <t>.........................</t>
    </r>
    <r>
      <rPr>
        <sz val="18"/>
        <color rgb="FF000000"/>
        <rFont val="Angsana New"/>
        <family val="1"/>
      </rPr>
      <t>ห้อง</t>
    </r>
    <r>
      <rPr>
        <sz val="16"/>
        <color rgb="FF000000"/>
        <rFont val="Angsana New"/>
        <family val="1"/>
      </rPr>
      <t>.............................</t>
    </r>
    <r>
      <rPr>
        <sz val="18"/>
        <color rgb="FF000000"/>
        <rFont val="Angsana New"/>
        <family val="1"/>
      </rPr>
      <t>เลขที่</t>
    </r>
    <r>
      <rPr>
        <sz val="16"/>
        <color rgb="FF000000"/>
        <rFont val="Angsana New"/>
        <family val="1"/>
      </rPr>
      <t>..................................</t>
    </r>
  </si>
  <si>
    <t>ครูประจำชั้น................................................................................................................</t>
  </si>
  <si>
    <t>ปีการศึกษา..............</t>
  </si>
  <si>
    <t>ส21241</t>
  </si>
  <si>
    <t>การป้องกันการทุจริต</t>
  </si>
  <si>
    <t>ส21242</t>
  </si>
  <si>
    <t>ส22243</t>
  </si>
  <si>
    <t>ส22244</t>
  </si>
  <si>
    <t>ส23245</t>
  </si>
  <si>
    <t>ส23246</t>
  </si>
  <si>
    <t>ภาคเรียนที่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</si>
</sst>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name val="Angsana New"/>
      <family val="1"/>
    </font>
    <font>
      <sz val="13"/>
      <color theme="1"/>
      <name val="Angsana New"/>
      <family val="1"/>
    </font>
    <font>
      <b/>
      <sz val="16"/>
      <color theme="1"/>
      <name val="Angsana New"/>
      <family val="1"/>
    </font>
    <font>
      <b/>
      <sz val="28"/>
      <color theme="1"/>
      <name val="Angsana New"/>
      <family val="1"/>
    </font>
    <font>
      <b/>
      <sz val="24"/>
      <color theme="1"/>
      <name val="Angsana New"/>
      <family val="1"/>
    </font>
    <font>
      <sz val="18"/>
      <color theme="1"/>
      <name val="Angsana New"/>
      <family val="1"/>
    </font>
    <font>
      <sz val="18"/>
      <color theme="1"/>
      <name val="Symbol"/>
      <family val="1"/>
      <charset val="2"/>
    </font>
    <font>
      <sz val="18"/>
      <color rgb="FF000000"/>
      <name val="Angsana New"/>
      <family val="1"/>
    </font>
    <font>
      <sz val="16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1" borderId="1" xfId="0" applyFont="1" applyFill="1" applyBorder="1"/>
    <xf numFmtId="0" fontId="1" fillId="0" borderId="9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1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438151</xdr:colOff>
      <xdr:row>0</xdr:row>
      <xdr:rowOff>0</xdr:rowOff>
    </xdr:from>
    <xdr:to>
      <xdr:col>5</xdr:col>
      <xdr:colOff>342901</xdr:colOff>
      <xdr:row>5</xdr:row>
      <xdr:rowOff>319969</xdr:rowOff>
    </xdr:to>
    <xdr:pic>
      <xdr:nvPicPr>
        <xdr:cNvPr id="3" name="รูปภาพ 2" descr="ข้อมูลพื้นฐาน โรงเรียนบ้านตะโละหะลอ">
          <a:extLst>
            <a:ext uri="{FF2B5EF4-FFF2-40B4-BE49-F238E27FC236}">
              <a16:creationId xmlns:a16="http://schemas.microsoft.com/office/drawing/2014/main" id="{83AEC43A-CD68-44C9-8AEC-281E16FE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1" y="0"/>
          <a:ext cx="1276350" cy="179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7</xdr:row>
      <xdr:rowOff>333374</xdr:rowOff>
    </xdr:from>
    <xdr:to>
      <xdr:col>8</xdr:col>
      <xdr:colOff>447675</xdr:colOff>
      <xdr:row>10</xdr:row>
      <xdr:rowOff>258074</xdr:rowOff>
    </xdr:to>
    <xdr:sp macro="" textlink="">
      <xdr:nvSpPr>
        <xdr:cNvPr id="5" name="Rectangle 11">
          <a:extLst>
            <a:ext uri="{FF2B5EF4-FFF2-40B4-BE49-F238E27FC236}">
              <a16:creationId xmlns:a16="http://schemas.microsoft.com/office/drawing/2014/main" id="{F1433DB8-AFDB-47BF-A1F2-B5EF7410B12F}"/>
            </a:ext>
          </a:extLst>
        </xdr:cNvPr>
        <xdr:cNvSpPr>
          <a:spLocks noChangeArrowheads="1"/>
        </xdr:cNvSpPr>
      </xdr:nvSpPr>
      <xdr:spPr bwMode="auto">
        <a:xfrm>
          <a:off x="5133975" y="2838449"/>
          <a:ext cx="800100" cy="102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th-TH"/>
        </a:p>
      </xdr:txBody>
    </xdr:sp>
    <xdr:clientData/>
  </xdr:twoCellAnchor>
  <xdr:twoCellAnchor>
    <xdr:from>
      <xdr:col>6</xdr:col>
      <xdr:colOff>142875</xdr:colOff>
      <xdr:row>7</xdr:row>
      <xdr:rowOff>333374</xdr:rowOff>
    </xdr:from>
    <xdr:to>
      <xdr:col>7</xdr:col>
      <xdr:colOff>257175</xdr:colOff>
      <xdr:row>10</xdr:row>
      <xdr:rowOff>258074</xdr:rowOff>
    </xdr:to>
    <xdr:sp macro="" textlink="">
      <xdr:nvSpPr>
        <xdr:cNvPr id="6" name="Rectangle 13">
          <a:extLst>
            <a:ext uri="{FF2B5EF4-FFF2-40B4-BE49-F238E27FC236}">
              <a16:creationId xmlns:a16="http://schemas.microsoft.com/office/drawing/2014/main" id="{239A052F-DB10-45C5-A626-AF90851298CF}"/>
            </a:ext>
          </a:extLst>
        </xdr:cNvPr>
        <xdr:cNvSpPr>
          <a:spLocks noChangeArrowheads="1"/>
        </xdr:cNvSpPr>
      </xdr:nvSpPr>
      <xdr:spPr bwMode="auto">
        <a:xfrm>
          <a:off x="4257675" y="2838449"/>
          <a:ext cx="800100" cy="102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th-TH"/>
        </a:p>
      </xdr:txBody>
    </xdr:sp>
    <xdr:clientData/>
  </xdr:twoCellAnchor>
  <xdr:oneCellAnchor>
    <xdr:from>
      <xdr:col>6</xdr:col>
      <xdr:colOff>409575</xdr:colOff>
      <xdr:row>8</xdr:row>
      <xdr:rowOff>257175</xdr:rowOff>
    </xdr:from>
    <xdr:ext cx="381000" cy="341184"/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BE7317A6-B820-459A-A095-E3DF6BC20722}"/>
            </a:ext>
          </a:extLst>
        </xdr:cNvPr>
        <xdr:cNvSpPr txBox="1">
          <a:spLocks noChangeArrowheads="1"/>
        </xdr:cNvSpPr>
      </xdr:nvSpPr>
      <xdr:spPr bwMode="auto">
        <a:xfrm>
          <a:off x="4524375" y="3200400"/>
          <a:ext cx="381000" cy="34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ม.</a:t>
          </a: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1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oneCellAnchor>
  <xdr:oneCellAnchor>
    <xdr:from>
      <xdr:col>7</xdr:col>
      <xdr:colOff>552450</xdr:colOff>
      <xdr:row>8</xdr:row>
      <xdr:rowOff>285750</xdr:rowOff>
    </xdr:from>
    <xdr:ext cx="381000" cy="347596"/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19AE85FD-DA0D-4768-BAEF-41DCF53D8165}"/>
            </a:ext>
          </a:extLst>
        </xdr:cNvPr>
        <xdr:cNvSpPr txBox="1">
          <a:spLocks noChangeArrowheads="1"/>
        </xdr:cNvSpPr>
      </xdr:nvSpPr>
      <xdr:spPr bwMode="auto">
        <a:xfrm>
          <a:off x="5353050" y="3228975"/>
          <a:ext cx="381000" cy="347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4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ม.</a:t>
          </a:r>
          <a:r>
            <a:rPr lang="th-TH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ordia New" panose="020B0304020202020204" pitchFamily="34" charset="-34"/>
            </a:rPr>
            <a:t>3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</xdr:rowOff>
    </xdr:from>
    <xdr:to>
      <xdr:col>10</xdr:col>
      <xdr:colOff>476250</xdr:colOff>
      <xdr:row>46</xdr:row>
      <xdr:rowOff>165101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C476F09B-7BE2-479E-940D-42DDEC908A44}"/>
            </a:ext>
          </a:extLst>
        </xdr:cNvPr>
        <xdr:cNvSpPr txBox="1">
          <a:spLocks noChangeArrowheads="1"/>
        </xdr:cNvSpPr>
      </xdr:nvSpPr>
      <xdr:spPr bwMode="auto">
        <a:xfrm>
          <a:off x="107950" y="1"/>
          <a:ext cx="6464300" cy="863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th-TH" sz="15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คำแนะนำสำหรับผู้ปกครอง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เมื่อท่านได้รับสมุดรายงานผลการพัฒนาคุณภาพผู้เรียนนี้แล้ว  โปรดสละเวลาพิจารณาข้อมูลต่าง ๆ 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1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.  ดูความเจริญเติบโตของร่างกาย จากน้ำหนัก  และส่วนสูงของเด็ก  และเปรียบเทียบกับตารางแสดงน้ำหนักและส่วนสูงของเด็กไทยโดยเฉลี่ย โดยดูอายุให้ตรงกัน  ถ้าผิดปกติ  เช่น  น้ำหนักคงที่  ลดลง หรือเพิ่มขึ้นมาก  และต่างไปจากตารางแสดงน้ำหนักมากเกินไป  ควรหาทางช่วยเหลือ  หรือปรึกษาแพทย์ในกรณีที่บุตรหลานของท่านมีโรคประจำตัวหรือมีสิ่งผิดปกติภายใน  โปรดแจ้งครูประจำชั้นทราบด้วย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2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.  ตรวจสอบผลการไปโรงเรียนของเด็กอย่างสม่ำเสมอ  ติดต่อกับโรงเรียนทันทีเมื่อทราบว่าเด็กหยุดเรียนโดยไม่ได้รับอนุญาต   ทั้งนี้เพื่อป้องกันไม่ให้เกิดปัญหาเรื่องความประพฤติหรือขาดเรียนนาน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3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.  ตรวจดูผลการเรียนสาระการเรียนรู้รายปีว่านักเรียนมีผลการเรียนรู้ตามกลุ่มสาระการเรียนรู้ทั้ง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กลุ่ม  ผู้เรียนต้องเรียนรู้และมีผลการเรียนตั้งแต่ระดับ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1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ขึ้นไปทุกรายวิชา  ผลการเรียนรู้กำหนดให้เป็น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ระดับ  ดังนี้	</a:t>
          </a:r>
          <a:b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</a:b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“4”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   หมายถึง	ผลการเรียนดีเยี่ยม 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80-100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“3.5”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ผลการเรียนดีมาก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75-79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“3”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ผลการเรียนดี	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70-74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“2.5”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ผลการเรียนค่อนข้างดี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65-69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“2”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หมายถึง	ผลการเรียนน่าพอใจ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60-64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“1.5”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หมายถึง	ผลการเรียนพอใช้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55-59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“1”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หมายถึง	ผลการเรียนผ่านเกณฑ์ขั้นต่ำ	(ร้อยละ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50-54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“0”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 หมายถึง	ผลการเรียนต่ำกว่าเกณฑ์	( 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0-49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4.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ตรวจสอบผลการประเมินการอ่าน  คิดวิเคราะห์  และเขียน  ผลการตัดสินกำหนด  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ผลการประเมินร้อยละ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60 – 100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ไม่ผ่าน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ผลการประเมินร้อยละ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0 – 59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5.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ตรวจสอบการพัฒนาคุณลักษณะอันพึงประสงค์ของนักเรียนต้องผ่านในระดับ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2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(ดี)  หรือ  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3 </a:t>
          </a:r>
          <a:b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</a:b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(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ดีเยี่ยม)  โดยกำหนดดังนี้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ดีเยี่ยม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	มีพฤติกรรมอยู่ในระดับ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3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(มีพฤติกรรมสูงกว่าเกณฑ์ที่กำหนด)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ดี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มีพฤติกรรมอยู่ในระดับ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2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(มีพฤติกรรมตามเกณฑ์ขั้นต่ำที่กำหนด)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ควรปรับปรุง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มีพฤติกรรมอยู่ในระดับ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1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  (มีพฤติกรรมบางประการที่ต้องปรับปรุง)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6.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ตรวจสอบผลการประเมินกิจกรรมพัฒนาผู้เรียนในด้านการเข้าร่วมกิจกรรม  กำหนดดังนี้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มีเวลาเข้าร่วมกิจกรรมร้อยละ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80 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ขึ้นไป  และมีผลการทำกิจกรรมร้อยละ  </a:t>
          </a: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60 </a:t>
          </a:r>
          <a:r>
            <a:rPr lang="th-TH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ขึ้นไป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      ผู้เรียนผ่านเวลาเข้าร่วมกิจกรรม  และผ่านการทำกิจกรรม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		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“</a:t>
          </a:r>
          <a:r>
            <a:rPr lang="th-TH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ไม่ผ่าน</a:t>
          </a:r>
          <a:r>
            <a:rPr lang="en-US" sz="1500" b="1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”</a:t>
          </a: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  ผู้เรียนไม่ผ่านเกณฑ์เวลาเข้าร่วมกิจกรรม และไม่ผ่านผลการทำกิจกรรมต้อง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914400" marR="0" indent="457200">
            <a:spcBef>
              <a:spcPts val="0"/>
            </a:spcBef>
            <a:spcAft>
              <a:spcPts val="0"/>
            </a:spcAft>
          </a:pPr>
          <a:r>
            <a:rPr lang="th-TH" sz="15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ngsana New" panose="02020603050405020304" pitchFamily="18" charset="-34"/>
            </a:rPr>
            <a:t>    ซ่อมเสริม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914400" marR="0" indent="45720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  <a:p>
          <a:pPr marL="914400" marR="0" indent="457200">
            <a:spcBef>
              <a:spcPts val="0"/>
            </a:spcBef>
            <a:spcAft>
              <a:spcPts val="0"/>
            </a:spcAft>
          </a:pPr>
          <a:r>
            <a:rPr lang="en-US" sz="1500">
              <a:effectLst/>
              <a:latin typeface="Angsana New" panose="02020603050405020304" pitchFamily="18" charset="-34"/>
              <a:ea typeface="Times New Roman" panose="02020603050405020304" pitchFamily="18" charset="0"/>
              <a:cs typeface="Angsana New" panose="02020603050405020304" pitchFamily="18" charset="-34"/>
            </a:rPr>
            <a:t> </a:t>
          </a:r>
          <a:endParaRPr lang="en-US" sz="1500">
            <a:effectLst/>
            <a:latin typeface="Times New Roman" panose="02020603050405020304" pitchFamily="18" charset="0"/>
            <a:ea typeface="Times New Roman" panose="02020603050405020304" pitchFamily="18" charset="0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A6" sqref="A6:I6"/>
    </sheetView>
  </sheetViews>
  <sheetFormatPr defaultColWidth="9" defaultRowHeight="23"/>
  <cols>
    <col min="1" max="16384" width="9" style="1"/>
  </cols>
  <sheetData>
    <row r="1" spans="1:9">
      <c r="I1" s="34" t="s">
        <v>168</v>
      </c>
    </row>
    <row r="6" spans="1:9" ht="40.5">
      <c r="A6" s="40" t="s">
        <v>169</v>
      </c>
      <c r="B6" s="40"/>
      <c r="C6" s="40"/>
      <c r="D6" s="40"/>
      <c r="E6" s="40"/>
      <c r="F6" s="40"/>
      <c r="G6" s="40"/>
      <c r="H6" s="40"/>
      <c r="I6" s="40"/>
    </row>
    <row r="7" spans="1:9" ht="40.5">
      <c r="A7" s="40" t="s">
        <v>170</v>
      </c>
      <c r="B7" s="40"/>
      <c r="C7" s="40"/>
      <c r="D7" s="40"/>
      <c r="E7" s="40"/>
      <c r="F7" s="40"/>
      <c r="G7" s="40"/>
      <c r="H7" s="40"/>
      <c r="I7" s="40"/>
    </row>
    <row r="8" spans="1:9" ht="34.5">
      <c r="A8" s="41" t="s">
        <v>178</v>
      </c>
      <c r="B8" s="41"/>
      <c r="C8" s="41"/>
      <c r="D8" s="41"/>
      <c r="E8" s="41"/>
      <c r="F8" s="41"/>
      <c r="G8" s="41"/>
      <c r="H8" s="41"/>
      <c r="I8" s="41"/>
    </row>
    <row r="9" spans="1:9" ht="26">
      <c r="A9" s="38" t="s">
        <v>137</v>
      </c>
      <c r="B9" s="38"/>
      <c r="C9" s="38"/>
      <c r="D9" s="38"/>
      <c r="E9" s="38"/>
      <c r="F9" s="38"/>
      <c r="G9" s="38"/>
      <c r="H9" s="38"/>
      <c r="I9" s="38"/>
    </row>
    <row r="10" spans="1:9" ht="26">
      <c r="A10" s="38" t="s">
        <v>171</v>
      </c>
      <c r="B10" s="38"/>
      <c r="C10" s="38"/>
      <c r="D10" s="38"/>
      <c r="E10" s="38"/>
      <c r="F10" s="38"/>
      <c r="G10" s="38"/>
      <c r="H10" s="38"/>
      <c r="I10" s="38"/>
    </row>
    <row r="11" spans="1:9" ht="26">
      <c r="A11" s="38" t="s">
        <v>138</v>
      </c>
      <c r="B11" s="38"/>
      <c r="C11" s="38"/>
      <c r="D11" s="38"/>
      <c r="E11" s="38"/>
      <c r="F11" s="38"/>
      <c r="G11" s="38"/>
      <c r="H11" s="38"/>
      <c r="I11"/>
    </row>
    <row r="12" spans="1:9" ht="26">
      <c r="A12" s="38" t="s">
        <v>172</v>
      </c>
      <c r="B12" s="38"/>
      <c r="C12" s="38"/>
      <c r="D12" s="38"/>
      <c r="E12" s="38"/>
      <c r="F12" s="38"/>
      <c r="G12" s="38"/>
      <c r="H12" s="38"/>
      <c r="I12" s="38"/>
    </row>
    <row r="13" spans="1:9" ht="26">
      <c r="A13" s="38" t="s">
        <v>182</v>
      </c>
      <c r="B13" s="38"/>
      <c r="C13" s="38"/>
      <c r="D13" s="38"/>
      <c r="E13" s="38"/>
      <c r="F13" s="38"/>
      <c r="G13" s="38"/>
      <c r="H13" s="38"/>
      <c r="I13" s="38"/>
    </row>
    <row r="14" spans="1:9" ht="26">
      <c r="A14" s="38" t="s">
        <v>173</v>
      </c>
      <c r="B14" s="38"/>
      <c r="C14" s="38"/>
      <c r="D14" s="38"/>
      <c r="E14" s="38"/>
      <c r="F14"/>
      <c r="G14"/>
      <c r="H14"/>
      <c r="I14"/>
    </row>
    <row r="15" spans="1:9" ht="17" customHeight="1">
      <c r="A15" s="35"/>
      <c r="B15"/>
      <c r="C15"/>
      <c r="D15"/>
      <c r="E15"/>
      <c r="F15"/>
      <c r="G15"/>
      <c r="H15"/>
      <c r="I15"/>
    </row>
    <row r="16" spans="1:9" ht="32" customHeight="1">
      <c r="A16" s="42" t="s">
        <v>185</v>
      </c>
      <c r="B16" s="42"/>
      <c r="C16" s="42" t="s">
        <v>183</v>
      </c>
      <c r="D16" s="42"/>
      <c r="E16" s="42"/>
      <c r="F16" s="42"/>
      <c r="G16" s="42"/>
      <c r="H16" s="42"/>
      <c r="I16" s="42"/>
    </row>
    <row r="17" spans="1:9" ht="25.5" customHeight="1">
      <c r="A17" s="42"/>
      <c r="B17" s="42"/>
      <c r="C17" s="43" t="s">
        <v>184</v>
      </c>
      <c r="D17" s="43"/>
      <c r="E17" s="43"/>
      <c r="F17" s="43"/>
      <c r="G17" s="43"/>
      <c r="H17" s="43"/>
      <c r="I17" s="43"/>
    </row>
    <row r="18" spans="1:9" ht="26" customHeight="1">
      <c r="A18" s="42" t="s">
        <v>185</v>
      </c>
      <c r="B18" s="42"/>
      <c r="C18" s="42" t="s">
        <v>183</v>
      </c>
      <c r="D18" s="42"/>
      <c r="E18" s="42"/>
      <c r="F18" s="42"/>
      <c r="G18" s="42"/>
      <c r="H18" s="42"/>
      <c r="I18" s="42"/>
    </row>
    <row r="19" spans="1:9" ht="27.5" customHeight="1">
      <c r="A19" s="42"/>
      <c r="B19" s="42"/>
      <c r="C19" s="43" t="s">
        <v>184</v>
      </c>
      <c r="D19" s="43"/>
      <c r="E19" s="43"/>
      <c r="F19" s="43"/>
      <c r="G19" s="43"/>
      <c r="H19" s="43"/>
      <c r="I19" s="43"/>
    </row>
    <row r="20" spans="1:9" ht="29" customHeight="1">
      <c r="A20" s="42" t="s">
        <v>185</v>
      </c>
      <c r="B20" s="42"/>
      <c r="C20" s="42" t="s">
        <v>183</v>
      </c>
      <c r="D20" s="42"/>
      <c r="E20" s="42"/>
      <c r="F20" s="42"/>
      <c r="G20" s="42"/>
      <c r="H20" s="42"/>
      <c r="I20" s="42"/>
    </row>
    <row r="21" spans="1:9" ht="25.5" customHeight="1">
      <c r="A21" s="42"/>
      <c r="B21" s="42"/>
      <c r="C21" s="43" t="s">
        <v>184</v>
      </c>
      <c r="D21" s="43"/>
      <c r="E21" s="43"/>
      <c r="F21" s="43"/>
      <c r="G21" s="43"/>
      <c r="H21" s="43"/>
      <c r="I21" s="43"/>
    </row>
    <row r="22" spans="1:9" ht="17" customHeight="1">
      <c r="A22" s="35"/>
      <c r="B22"/>
      <c r="C22"/>
      <c r="D22"/>
      <c r="E22"/>
      <c r="F22"/>
      <c r="G22"/>
      <c r="H22"/>
      <c r="I22"/>
    </row>
    <row r="23" spans="1:9" ht="17" customHeight="1">
      <c r="A23" s="35"/>
      <c r="B23"/>
      <c r="C23"/>
      <c r="D23"/>
      <c r="E23"/>
      <c r="F23"/>
      <c r="G23"/>
      <c r="H23"/>
      <c r="I23"/>
    </row>
    <row r="24" spans="1:9" ht="17" customHeight="1">
      <c r="A24" s="35"/>
      <c r="B24"/>
      <c r="C24"/>
      <c r="D24"/>
      <c r="E24"/>
      <c r="F24"/>
      <c r="G24"/>
      <c r="H24"/>
      <c r="I24"/>
    </row>
    <row r="25" spans="1:9" ht="18.5" customHeight="1"/>
    <row r="26" spans="1:9" ht="23" customHeight="1">
      <c r="A26" s="37" t="s">
        <v>174</v>
      </c>
      <c r="B26" s="37"/>
      <c r="C26" s="37"/>
      <c r="D26" s="37"/>
      <c r="E26" s="37"/>
      <c r="F26" s="37"/>
      <c r="G26" s="37"/>
      <c r="H26" s="37"/>
      <c r="I26" s="37"/>
    </row>
    <row r="27" spans="1:9" ht="26">
      <c r="A27" s="36" t="s">
        <v>175</v>
      </c>
      <c r="B27"/>
      <c r="C27"/>
      <c r="D27" s="38" t="s">
        <v>176</v>
      </c>
      <c r="E27" s="38"/>
      <c r="F27" s="38"/>
      <c r="G27" s="38"/>
      <c r="H27" s="38"/>
      <c r="I27" s="38"/>
    </row>
    <row r="28" spans="1:9" ht="26">
      <c r="A28" s="39" t="s">
        <v>177</v>
      </c>
      <c r="B28" s="39"/>
      <c r="C28" s="39"/>
      <c r="D28" s="39"/>
      <c r="E28" s="39"/>
      <c r="F28" s="39"/>
      <c r="G28" s="39"/>
      <c r="H28" s="39"/>
      <c r="I28" s="39"/>
    </row>
  </sheetData>
  <mergeCells count="21">
    <mergeCell ref="C20:I20"/>
    <mergeCell ref="A20:B21"/>
    <mergeCell ref="A18:B19"/>
    <mergeCell ref="C18:I18"/>
    <mergeCell ref="C19:I19"/>
    <mergeCell ref="A26:I26"/>
    <mergeCell ref="D27:I27"/>
    <mergeCell ref="A28:I28"/>
    <mergeCell ref="A6:I6"/>
    <mergeCell ref="A7:I7"/>
    <mergeCell ref="A8:I8"/>
    <mergeCell ref="A9:I9"/>
    <mergeCell ref="A10:I10"/>
    <mergeCell ref="A11:H11"/>
    <mergeCell ref="A12:I12"/>
    <mergeCell ref="A13:I13"/>
    <mergeCell ref="A14:E14"/>
    <mergeCell ref="A16:B17"/>
    <mergeCell ref="C16:I16"/>
    <mergeCell ref="C17:I17"/>
    <mergeCell ref="C21:I21"/>
  </mergeCells>
  <pageMargins left="0.70866141732283472" right="0.31496062992125984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E540-DD5F-4500-B12B-6E46BB0EB70C}">
  <dimension ref="A1"/>
  <sheetViews>
    <sheetView workbookViewId="0">
      <selection activeCell="L16" sqref="L16"/>
    </sheetView>
  </sheetViews>
  <sheetFormatPr defaultRowHeight="14.5"/>
  <sheetData/>
  <pageMargins left="0.31496062992125984" right="0.31496062992125984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8" width="9" style="1"/>
    <col min="9" max="9" width="7.6328125" style="1" customWidth="1"/>
    <col min="10" max="16384" width="9" style="1"/>
  </cols>
  <sheetData>
    <row r="1" spans="1:10" ht="26">
      <c r="A1" s="44" t="s">
        <v>179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4"/>
      <c r="C2" s="4"/>
      <c r="D2" s="4"/>
      <c r="E2" s="1" t="s">
        <v>19</v>
      </c>
      <c r="F2" s="4"/>
      <c r="G2" s="1" t="s">
        <v>20</v>
      </c>
      <c r="I2" s="4"/>
      <c r="J2" s="4"/>
    </row>
    <row r="3" spans="1:10">
      <c r="A3" s="1" t="s">
        <v>21</v>
      </c>
      <c r="B3" s="4"/>
      <c r="C3" s="22" t="s">
        <v>22</v>
      </c>
      <c r="D3" s="4"/>
      <c r="E3" s="22" t="s">
        <v>23</v>
      </c>
      <c r="F3" s="4"/>
      <c r="G3" s="21" t="s">
        <v>24</v>
      </c>
      <c r="H3" s="4"/>
      <c r="I3" s="1" t="s">
        <v>25</v>
      </c>
      <c r="J3" s="4"/>
    </row>
    <row r="4" spans="1:10">
      <c r="A4" s="1" t="s">
        <v>26</v>
      </c>
      <c r="B4" s="4"/>
      <c r="C4" s="22" t="s">
        <v>27</v>
      </c>
      <c r="D4" s="4"/>
      <c r="E4" s="22" t="s">
        <v>28</v>
      </c>
      <c r="F4" s="4"/>
      <c r="G4" s="21" t="s">
        <v>29</v>
      </c>
      <c r="H4" s="4"/>
      <c r="I4" s="1" t="s">
        <v>30</v>
      </c>
      <c r="J4" s="4"/>
    </row>
    <row r="5" spans="1:10">
      <c r="A5" s="1" t="s">
        <v>31</v>
      </c>
      <c r="B5" s="4"/>
      <c r="C5" s="1" t="s">
        <v>32</v>
      </c>
      <c r="D5" s="4"/>
      <c r="F5" s="4"/>
      <c r="H5" s="4"/>
    </row>
    <row r="6" spans="1:10">
      <c r="A6" s="1" t="s">
        <v>33</v>
      </c>
      <c r="B6" s="4"/>
      <c r="C6" s="4"/>
      <c r="D6" s="4"/>
      <c r="E6" s="1" t="s">
        <v>35</v>
      </c>
      <c r="F6" s="4"/>
      <c r="H6" s="1" t="s">
        <v>36</v>
      </c>
      <c r="I6" s="4"/>
      <c r="J6" s="4"/>
    </row>
    <row r="7" spans="1:10">
      <c r="A7" s="1" t="s">
        <v>34</v>
      </c>
      <c r="B7" s="4"/>
      <c r="C7" s="4"/>
      <c r="D7" s="4"/>
      <c r="E7" s="1" t="s">
        <v>35</v>
      </c>
      <c r="F7" s="4"/>
      <c r="H7" s="1" t="s">
        <v>36</v>
      </c>
      <c r="I7" s="4"/>
      <c r="J7" s="4"/>
    </row>
    <row r="8" spans="1:10">
      <c r="A8" s="1" t="s">
        <v>37</v>
      </c>
      <c r="B8" s="4"/>
      <c r="C8" s="4"/>
      <c r="D8" s="4"/>
      <c r="E8" s="1" t="s">
        <v>38</v>
      </c>
      <c r="F8" s="4"/>
      <c r="G8" s="1" t="s">
        <v>39</v>
      </c>
      <c r="I8" s="4"/>
    </row>
    <row r="9" spans="1:10">
      <c r="A9" s="1" t="s">
        <v>40</v>
      </c>
      <c r="B9" s="4"/>
      <c r="C9" s="1" t="s">
        <v>41</v>
      </c>
      <c r="D9" s="1" t="s">
        <v>42</v>
      </c>
      <c r="E9" s="4"/>
      <c r="F9" s="1" t="s">
        <v>41</v>
      </c>
      <c r="G9" s="1" t="s">
        <v>43</v>
      </c>
      <c r="H9" s="4"/>
      <c r="I9" s="1" t="s">
        <v>41</v>
      </c>
    </row>
    <row r="10" spans="1:10">
      <c r="D10" s="1" t="s">
        <v>44</v>
      </c>
      <c r="E10" s="4"/>
      <c r="F10" s="1" t="s">
        <v>41</v>
      </c>
      <c r="G10" s="1" t="s">
        <v>45</v>
      </c>
      <c r="H10" s="4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5"/>
      <c r="H14" s="45" t="s">
        <v>53</v>
      </c>
      <c r="I14" s="46"/>
      <c r="J14" s="47"/>
    </row>
    <row r="15" spans="1:10">
      <c r="A15" s="49"/>
      <c r="B15" s="11" t="s">
        <v>99</v>
      </c>
      <c r="C15" s="11" t="s">
        <v>49</v>
      </c>
      <c r="D15" s="11" t="s">
        <v>50</v>
      </c>
      <c r="E15" s="11" t="s">
        <v>51</v>
      </c>
      <c r="F15" s="11" t="s">
        <v>52</v>
      </c>
      <c r="G15" s="5"/>
      <c r="H15" s="11" t="s">
        <v>54</v>
      </c>
      <c r="I15" s="11" t="s">
        <v>4</v>
      </c>
      <c r="J15" s="11" t="s">
        <v>55</v>
      </c>
    </row>
    <row r="16" spans="1:10">
      <c r="A16" s="2" t="s">
        <v>56</v>
      </c>
      <c r="B16" s="2"/>
      <c r="C16" s="2"/>
      <c r="D16" s="2"/>
      <c r="E16" s="2"/>
      <c r="F16" s="2"/>
      <c r="G16" s="5"/>
      <c r="H16" s="2"/>
      <c r="I16" s="2"/>
      <c r="J16" s="2"/>
    </row>
    <row r="17" spans="1:10">
      <c r="A17" s="2" t="s">
        <v>57</v>
      </c>
      <c r="B17" s="2"/>
      <c r="C17" s="2"/>
      <c r="D17" s="2"/>
      <c r="E17" s="2"/>
      <c r="F17" s="2"/>
      <c r="G17" s="5"/>
      <c r="H17" s="6"/>
      <c r="I17" s="6"/>
      <c r="J17" s="6"/>
    </row>
    <row r="18" spans="1:10">
      <c r="A18" s="2" t="s">
        <v>58</v>
      </c>
      <c r="B18" s="2"/>
      <c r="C18" s="2"/>
      <c r="D18" s="2"/>
      <c r="E18" s="2"/>
      <c r="F18" s="2"/>
      <c r="G18" s="5"/>
      <c r="H18" s="6"/>
      <c r="I18" s="6"/>
      <c r="J18" s="6"/>
    </row>
    <row r="19" spans="1:10">
      <c r="A19" s="2" t="s">
        <v>59</v>
      </c>
      <c r="B19" s="2"/>
      <c r="C19" s="2"/>
      <c r="D19" s="2"/>
      <c r="E19" s="2"/>
      <c r="F19" s="2"/>
      <c r="G19" s="5"/>
      <c r="H19" s="2"/>
      <c r="I19" s="2"/>
      <c r="J19" s="2"/>
    </row>
    <row r="20" spans="1:10">
      <c r="A20" s="2" t="s">
        <v>60</v>
      </c>
      <c r="B20" s="2"/>
      <c r="C20" s="2"/>
      <c r="D20" s="2"/>
      <c r="E20" s="2"/>
      <c r="F20" s="2"/>
      <c r="G20" s="5"/>
      <c r="H20" s="6"/>
      <c r="I20" s="6"/>
      <c r="J20" s="6"/>
    </row>
    <row r="21" spans="1:10">
      <c r="A21" s="2" t="s">
        <v>61</v>
      </c>
      <c r="B21" s="2"/>
      <c r="C21" s="2"/>
      <c r="D21" s="2"/>
      <c r="E21" s="2"/>
      <c r="F21" s="2"/>
      <c r="G21" s="5"/>
      <c r="H21" s="6"/>
      <c r="I21" s="6"/>
      <c r="J21" s="6"/>
    </row>
    <row r="22" spans="1:10">
      <c r="A22" s="2" t="s">
        <v>62</v>
      </c>
      <c r="B22" s="2"/>
      <c r="C22" s="2"/>
      <c r="D22" s="2"/>
      <c r="E22" s="2"/>
      <c r="F22" s="2"/>
      <c r="G22" s="5"/>
      <c r="H22" s="2"/>
      <c r="I22" s="2"/>
      <c r="J22" s="2"/>
    </row>
    <row r="23" spans="1:10">
      <c r="A23" s="2" t="s">
        <v>63</v>
      </c>
      <c r="B23" s="2"/>
      <c r="C23" s="2"/>
      <c r="D23" s="2"/>
      <c r="E23" s="2"/>
      <c r="F23" s="2"/>
      <c r="G23" s="5"/>
      <c r="H23" s="6"/>
      <c r="I23" s="6"/>
      <c r="J23" s="6"/>
    </row>
    <row r="24" spans="1:10">
      <c r="A24" s="2" t="s">
        <v>64</v>
      </c>
      <c r="B24" s="2"/>
      <c r="C24" s="2"/>
      <c r="D24" s="2"/>
      <c r="E24" s="2"/>
      <c r="F24" s="2"/>
      <c r="G24" s="5"/>
      <c r="H24" s="6"/>
      <c r="I24" s="6"/>
      <c r="J24" s="6"/>
    </row>
    <row r="25" spans="1:10">
      <c r="A25" s="2" t="s">
        <v>65</v>
      </c>
      <c r="B25" s="2"/>
      <c r="C25" s="2"/>
      <c r="D25" s="2"/>
      <c r="E25" s="2"/>
      <c r="F25" s="2"/>
      <c r="G25" s="5"/>
      <c r="H25" s="2"/>
      <c r="I25" s="2"/>
      <c r="J25" s="2"/>
    </row>
    <row r="26" spans="1:10">
      <c r="A26" s="2" t="s">
        <v>66</v>
      </c>
      <c r="B26" s="2"/>
      <c r="C26" s="2"/>
      <c r="D26" s="2"/>
      <c r="E26" s="2"/>
      <c r="F26" s="2"/>
      <c r="G26" s="5"/>
      <c r="H26" s="6"/>
      <c r="I26" s="6"/>
      <c r="J26" s="6"/>
    </row>
    <row r="27" spans="1:10">
      <c r="A27" s="3" t="s">
        <v>67</v>
      </c>
      <c r="B27" s="2"/>
      <c r="C27" s="2"/>
      <c r="D27" s="2"/>
      <c r="E27" s="2"/>
      <c r="F27" s="2"/>
      <c r="G27" s="5"/>
      <c r="H27" s="6"/>
      <c r="I27" s="6"/>
      <c r="J27" s="6"/>
    </row>
  </sheetData>
  <mergeCells count="5">
    <mergeCell ref="A1:J1"/>
    <mergeCell ref="A12:J12"/>
    <mergeCell ref="H14:J14"/>
    <mergeCell ref="B14:F14"/>
    <mergeCell ref="A14:A15"/>
  </mergeCells>
  <pageMargins left="0.59055118110236227" right="0" top="0.59055118110236227" bottom="0.3937007874015748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D556-DC92-45F1-93BA-43DBC2441E5A}">
  <dimension ref="A1:J27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8" width="9" style="1"/>
    <col min="9" max="9" width="7.6328125" style="1" customWidth="1"/>
    <col min="10" max="16384" width="9" style="1"/>
  </cols>
  <sheetData>
    <row r="1" spans="1:10" ht="26">
      <c r="A1" s="44" t="s">
        <v>180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4"/>
      <c r="C2" s="4"/>
      <c r="D2" s="4"/>
      <c r="E2" s="1" t="s">
        <v>19</v>
      </c>
      <c r="F2" s="4"/>
      <c r="G2" s="1" t="s">
        <v>20</v>
      </c>
      <c r="I2" s="4"/>
      <c r="J2" s="4"/>
    </row>
    <row r="3" spans="1:10">
      <c r="A3" s="1" t="s">
        <v>21</v>
      </c>
      <c r="B3" s="4"/>
      <c r="C3" s="22" t="s">
        <v>22</v>
      </c>
      <c r="D3" s="4"/>
      <c r="E3" s="22" t="s">
        <v>23</v>
      </c>
      <c r="F3" s="4"/>
      <c r="G3" s="21" t="s">
        <v>24</v>
      </c>
      <c r="H3" s="4"/>
      <c r="I3" s="1" t="s">
        <v>25</v>
      </c>
      <c r="J3" s="4"/>
    </row>
    <row r="4" spans="1:10">
      <c r="A4" s="1" t="s">
        <v>26</v>
      </c>
      <c r="B4" s="4"/>
      <c r="C4" s="22" t="s">
        <v>27</v>
      </c>
      <c r="D4" s="4"/>
      <c r="E4" s="22" t="s">
        <v>28</v>
      </c>
      <c r="F4" s="4"/>
      <c r="G4" s="21" t="s">
        <v>29</v>
      </c>
      <c r="H4" s="4"/>
      <c r="I4" s="1" t="s">
        <v>30</v>
      </c>
      <c r="J4" s="4"/>
    </row>
    <row r="5" spans="1:10">
      <c r="A5" s="1" t="s">
        <v>31</v>
      </c>
      <c r="B5" s="4"/>
      <c r="C5" s="1" t="s">
        <v>32</v>
      </c>
      <c r="D5" s="4"/>
      <c r="F5" s="4"/>
      <c r="H5" s="4"/>
    </row>
    <row r="6" spans="1:10">
      <c r="A6" s="1" t="s">
        <v>33</v>
      </c>
      <c r="B6" s="4"/>
      <c r="C6" s="4"/>
      <c r="D6" s="4"/>
      <c r="E6" s="1" t="s">
        <v>35</v>
      </c>
      <c r="F6" s="4"/>
      <c r="H6" s="1" t="s">
        <v>36</v>
      </c>
      <c r="I6" s="4"/>
      <c r="J6" s="4"/>
    </row>
    <row r="7" spans="1:10">
      <c r="A7" s="1" t="s">
        <v>34</v>
      </c>
      <c r="B7" s="4"/>
      <c r="C7" s="4"/>
      <c r="D7" s="4"/>
      <c r="E7" s="1" t="s">
        <v>35</v>
      </c>
      <c r="F7" s="4"/>
      <c r="H7" s="1" t="s">
        <v>36</v>
      </c>
      <c r="I7" s="4"/>
      <c r="J7" s="4"/>
    </row>
    <row r="8" spans="1:10">
      <c r="A8" s="1" t="s">
        <v>37</v>
      </c>
      <c r="B8" s="4"/>
      <c r="C8" s="4"/>
      <c r="D8" s="4"/>
      <c r="E8" s="1" t="s">
        <v>38</v>
      </c>
      <c r="F8" s="4"/>
      <c r="G8" s="1" t="s">
        <v>39</v>
      </c>
      <c r="I8" s="4"/>
    </row>
    <row r="9" spans="1:10">
      <c r="A9" s="1" t="s">
        <v>40</v>
      </c>
      <c r="B9" s="4"/>
      <c r="C9" s="1" t="s">
        <v>41</v>
      </c>
      <c r="D9" s="1" t="s">
        <v>42</v>
      </c>
      <c r="E9" s="4"/>
      <c r="F9" s="1" t="s">
        <v>41</v>
      </c>
      <c r="G9" s="1" t="s">
        <v>43</v>
      </c>
      <c r="H9" s="4"/>
      <c r="I9" s="1" t="s">
        <v>41</v>
      </c>
    </row>
    <row r="10" spans="1:10">
      <c r="D10" s="1" t="s">
        <v>44</v>
      </c>
      <c r="E10" s="4"/>
      <c r="F10" s="1" t="s">
        <v>41</v>
      </c>
      <c r="G10" s="1" t="s">
        <v>45</v>
      </c>
      <c r="H10" s="4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5"/>
      <c r="H14" s="45" t="s">
        <v>53</v>
      </c>
      <c r="I14" s="46"/>
      <c r="J14" s="47"/>
    </row>
    <row r="15" spans="1:10">
      <c r="A15" s="49"/>
      <c r="B15" s="11" t="s">
        <v>99</v>
      </c>
      <c r="C15" s="11" t="s">
        <v>49</v>
      </c>
      <c r="D15" s="11" t="s">
        <v>50</v>
      </c>
      <c r="E15" s="11" t="s">
        <v>51</v>
      </c>
      <c r="F15" s="11" t="s">
        <v>52</v>
      </c>
      <c r="G15" s="5"/>
      <c r="H15" s="11" t="s">
        <v>54</v>
      </c>
      <c r="I15" s="11" t="s">
        <v>4</v>
      </c>
      <c r="J15" s="11" t="s">
        <v>55</v>
      </c>
    </row>
    <row r="16" spans="1:10">
      <c r="A16" s="2" t="s">
        <v>56</v>
      </c>
      <c r="B16" s="2"/>
      <c r="C16" s="2"/>
      <c r="D16" s="2"/>
      <c r="E16" s="2"/>
      <c r="F16" s="2"/>
      <c r="G16" s="5"/>
      <c r="H16" s="2"/>
      <c r="I16" s="2"/>
      <c r="J16" s="2"/>
    </row>
    <row r="17" spans="1:10">
      <c r="A17" s="2" t="s">
        <v>57</v>
      </c>
      <c r="B17" s="2"/>
      <c r="C17" s="2"/>
      <c r="D17" s="2"/>
      <c r="E17" s="2"/>
      <c r="F17" s="2"/>
      <c r="G17" s="5"/>
      <c r="H17" s="6"/>
      <c r="I17" s="6"/>
      <c r="J17" s="6"/>
    </row>
    <row r="18" spans="1:10">
      <c r="A18" s="2" t="s">
        <v>58</v>
      </c>
      <c r="B18" s="2"/>
      <c r="C18" s="2"/>
      <c r="D18" s="2"/>
      <c r="E18" s="2"/>
      <c r="F18" s="2"/>
      <c r="G18" s="5"/>
      <c r="H18" s="6"/>
      <c r="I18" s="6"/>
      <c r="J18" s="6"/>
    </row>
    <row r="19" spans="1:10">
      <c r="A19" s="2" t="s">
        <v>59</v>
      </c>
      <c r="B19" s="2"/>
      <c r="C19" s="2"/>
      <c r="D19" s="2"/>
      <c r="E19" s="2"/>
      <c r="F19" s="2"/>
      <c r="G19" s="5"/>
      <c r="H19" s="2"/>
      <c r="I19" s="2"/>
      <c r="J19" s="2"/>
    </row>
    <row r="20" spans="1:10">
      <c r="A20" s="2" t="s">
        <v>60</v>
      </c>
      <c r="B20" s="2"/>
      <c r="C20" s="2"/>
      <c r="D20" s="2"/>
      <c r="E20" s="2"/>
      <c r="F20" s="2"/>
      <c r="G20" s="5"/>
      <c r="H20" s="6"/>
      <c r="I20" s="6"/>
      <c r="J20" s="6"/>
    </row>
    <row r="21" spans="1:10">
      <c r="A21" s="2" t="s">
        <v>61</v>
      </c>
      <c r="B21" s="2"/>
      <c r="C21" s="2"/>
      <c r="D21" s="2"/>
      <c r="E21" s="2"/>
      <c r="F21" s="2"/>
      <c r="G21" s="5"/>
      <c r="H21" s="6"/>
      <c r="I21" s="6"/>
      <c r="J21" s="6"/>
    </row>
    <row r="22" spans="1:10">
      <c r="A22" s="2" t="s">
        <v>62</v>
      </c>
      <c r="B22" s="2"/>
      <c r="C22" s="2"/>
      <c r="D22" s="2"/>
      <c r="E22" s="2"/>
      <c r="F22" s="2"/>
      <c r="G22" s="5"/>
      <c r="H22" s="2"/>
      <c r="I22" s="2"/>
      <c r="J22" s="2"/>
    </row>
    <row r="23" spans="1:10">
      <c r="A23" s="2" t="s">
        <v>63</v>
      </c>
      <c r="B23" s="2"/>
      <c r="C23" s="2"/>
      <c r="D23" s="2"/>
      <c r="E23" s="2"/>
      <c r="F23" s="2"/>
      <c r="G23" s="5"/>
      <c r="H23" s="6"/>
      <c r="I23" s="6"/>
      <c r="J23" s="6"/>
    </row>
    <row r="24" spans="1:10">
      <c r="A24" s="2" t="s">
        <v>64</v>
      </c>
      <c r="B24" s="2"/>
      <c r="C24" s="2"/>
      <c r="D24" s="2"/>
      <c r="E24" s="2"/>
      <c r="F24" s="2"/>
      <c r="G24" s="5"/>
      <c r="H24" s="6"/>
      <c r="I24" s="6"/>
      <c r="J24" s="6"/>
    </row>
    <row r="25" spans="1:10">
      <c r="A25" s="2" t="s">
        <v>65</v>
      </c>
      <c r="B25" s="2"/>
      <c r="C25" s="2"/>
      <c r="D25" s="2"/>
      <c r="E25" s="2"/>
      <c r="F25" s="2"/>
      <c r="G25" s="5"/>
      <c r="H25" s="2"/>
      <c r="I25" s="2"/>
      <c r="J25" s="2"/>
    </row>
    <row r="26" spans="1:10">
      <c r="A26" s="2" t="s">
        <v>66</v>
      </c>
      <c r="B26" s="2"/>
      <c r="C26" s="2"/>
      <c r="D26" s="2"/>
      <c r="E26" s="2"/>
      <c r="F26" s="2"/>
      <c r="G26" s="5"/>
      <c r="H26" s="6"/>
      <c r="I26" s="6"/>
      <c r="J26" s="6"/>
    </row>
    <row r="27" spans="1:10">
      <c r="A27" s="3" t="s">
        <v>67</v>
      </c>
      <c r="B27" s="2"/>
      <c r="C27" s="2"/>
      <c r="D27" s="2"/>
      <c r="E27" s="2"/>
      <c r="F27" s="2"/>
      <c r="G27" s="5"/>
      <c r="H27" s="6"/>
      <c r="I27" s="6"/>
      <c r="J27" s="6"/>
    </row>
  </sheetData>
  <mergeCells count="5">
    <mergeCell ref="A1:J1"/>
    <mergeCell ref="A12:J12"/>
    <mergeCell ref="A14:A15"/>
    <mergeCell ref="B14:F14"/>
    <mergeCell ref="H14:J14"/>
  </mergeCells>
  <pageMargins left="0.59055118110236227" right="0" top="0.59055118110236227" bottom="0.3937007874015748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46DD-7E87-42D0-BCBB-0931296D45BB}">
  <dimension ref="A1:J27"/>
  <sheetViews>
    <sheetView workbookViewId="0">
      <selection sqref="A1:J1"/>
    </sheetView>
  </sheetViews>
  <sheetFormatPr defaultColWidth="9" defaultRowHeight="23"/>
  <cols>
    <col min="1" max="1" width="11.90625" style="1" customWidth="1"/>
    <col min="2" max="2" width="9" style="1"/>
    <col min="3" max="3" width="10.453125" style="1" customWidth="1"/>
    <col min="4" max="4" width="9" style="1"/>
    <col min="5" max="5" width="10" style="1" customWidth="1"/>
    <col min="6" max="8" width="9" style="1"/>
    <col min="9" max="9" width="7.6328125" style="1" customWidth="1"/>
    <col min="10" max="16384" width="9" style="1"/>
  </cols>
  <sheetData>
    <row r="1" spans="1:10" ht="26">
      <c r="A1" s="44" t="s">
        <v>181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18</v>
      </c>
      <c r="B2" s="4"/>
      <c r="C2" s="4"/>
      <c r="D2" s="4"/>
      <c r="E2" s="1" t="s">
        <v>19</v>
      </c>
      <c r="F2" s="4"/>
      <c r="G2" s="1" t="s">
        <v>20</v>
      </c>
      <c r="I2" s="4"/>
      <c r="J2" s="4"/>
    </row>
    <row r="3" spans="1:10">
      <c r="A3" s="1" t="s">
        <v>21</v>
      </c>
      <c r="B3" s="4"/>
      <c r="C3" s="22" t="s">
        <v>22</v>
      </c>
      <c r="D3" s="4"/>
      <c r="E3" s="22" t="s">
        <v>23</v>
      </c>
      <c r="F3" s="4"/>
      <c r="G3" s="21" t="s">
        <v>24</v>
      </c>
      <c r="H3" s="4"/>
      <c r="I3" s="1" t="s">
        <v>25</v>
      </c>
      <c r="J3" s="4"/>
    </row>
    <row r="4" spans="1:10">
      <c r="A4" s="1" t="s">
        <v>26</v>
      </c>
      <c r="B4" s="4"/>
      <c r="C4" s="22" t="s">
        <v>27</v>
      </c>
      <c r="D4" s="4"/>
      <c r="E4" s="22" t="s">
        <v>28</v>
      </c>
      <c r="F4" s="4"/>
      <c r="G4" s="21" t="s">
        <v>29</v>
      </c>
      <c r="H4" s="4"/>
      <c r="I4" s="1" t="s">
        <v>30</v>
      </c>
      <c r="J4" s="4"/>
    </row>
    <row r="5" spans="1:10">
      <c r="A5" s="1" t="s">
        <v>31</v>
      </c>
      <c r="B5" s="4"/>
      <c r="C5" s="1" t="s">
        <v>32</v>
      </c>
      <c r="D5" s="4"/>
      <c r="F5" s="4"/>
      <c r="H5" s="4"/>
    </row>
    <row r="6" spans="1:10">
      <c r="A6" s="1" t="s">
        <v>33</v>
      </c>
      <c r="B6" s="4"/>
      <c r="C6" s="4"/>
      <c r="D6" s="4"/>
      <c r="E6" s="1" t="s">
        <v>35</v>
      </c>
      <c r="F6" s="4"/>
      <c r="H6" s="1" t="s">
        <v>36</v>
      </c>
      <c r="I6" s="4"/>
      <c r="J6" s="4"/>
    </row>
    <row r="7" spans="1:10">
      <c r="A7" s="1" t="s">
        <v>34</v>
      </c>
      <c r="B7" s="4"/>
      <c r="C7" s="4"/>
      <c r="D7" s="4"/>
      <c r="E7" s="1" t="s">
        <v>35</v>
      </c>
      <c r="F7" s="4"/>
      <c r="H7" s="1" t="s">
        <v>36</v>
      </c>
      <c r="I7" s="4"/>
      <c r="J7" s="4"/>
    </row>
    <row r="8" spans="1:10">
      <c r="A8" s="1" t="s">
        <v>37</v>
      </c>
      <c r="B8" s="4"/>
      <c r="C8" s="4"/>
      <c r="D8" s="4"/>
      <c r="E8" s="1" t="s">
        <v>38</v>
      </c>
      <c r="F8" s="4"/>
      <c r="G8" s="1" t="s">
        <v>39</v>
      </c>
      <c r="I8" s="4"/>
    </row>
    <row r="9" spans="1:10">
      <c r="A9" s="1" t="s">
        <v>40</v>
      </c>
      <c r="B9" s="4"/>
      <c r="C9" s="1" t="s">
        <v>41</v>
      </c>
      <c r="D9" s="1" t="s">
        <v>42</v>
      </c>
      <c r="E9" s="4"/>
      <c r="F9" s="1" t="s">
        <v>41</v>
      </c>
      <c r="G9" s="1" t="s">
        <v>43</v>
      </c>
      <c r="H9" s="4"/>
      <c r="I9" s="1" t="s">
        <v>41</v>
      </c>
    </row>
    <row r="10" spans="1:10">
      <c r="D10" s="1" t="s">
        <v>44</v>
      </c>
      <c r="E10" s="4"/>
      <c r="F10" s="1" t="s">
        <v>41</v>
      </c>
      <c r="G10" s="1" t="s">
        <v>45</v>
      </c>
      <c r="H10" s="4"/>
      <c r="I10" s="1" t="s">
        <v>41</v>
      </c>
    </row>
    <row r="12" spans="1:10" ht="26">
      <c r="A12" s="44" t="s">
        <v>46</v>
      </c>
      <c r="B12" s="44"/>
      <c r="C12" s="44"/>
      <c r="D12" s="44"/>
      <c r="E12" s="44"/>
      <c r="F12" s="44"/>
      <c r="G12" s="44"/>
      <c r="H12" s="44"/>
      <c r="I12" s="44"/>
      <c r="J12" s="44"/>
    </row>
    <row r="14" spans="1:10">
      <c r="A14" s="48" t="s">
        <v>47</v>
      </c>
      <c r="B14" s="45" t="s">
        <v>48</v>
      </c>
      <c r="C14" s="46"/>
      <c r="D14" s="46"/>
      <c r="E14" s="46"/>
      <c r="F14" s="47"/>
      <c r="G14" s="5"/>
      <c r="H14" s="45" t="s">
        <v>53</v>
      </c>
      <c r="I14" s="46"/>
      <c r="J14" s="47"/>
    </row>
    <row r="15" spans="1:10">
      <c r="A15" s="49"/>
      <c r="B15" s="11" t="s">
        <v>99</v>
      </c>
      <c r="C15" s="11" t="s">
        <v>49</v>
      </c>
      <c r="D15" s="11" t="s">
        <v>50</v>
      </c>
      <c r="E15" s="11" t="s">
        <v>51</v>
      </c>
      <c r="F15" s="11" t="s">
        <v>52</v>
      </c>
      <c r="G15" s="5"/>
      <c r="H15" s="11" t="s">
        <v>54</v>
      </c>
      <c r="I15" s="11" t="s">
        <v>4</v>
      </c>
      <c r="J15" s="11" t="s">
        <v>55</v>
      </c>
    </row>
    <row r="16" spans="1:10">
      <c r="A16" s="2" t="s">
        <v>56</v>
      </c>
      <c r="B16" s="2"/>
      <c r="C16" s="2"/>
      <c r="D16" s="2"/>
      <c r="E16" s="2"/>
      <c r="F16" s="2"/>
      <c r="G16" s="5"/>
      <c r="H16" s="2"/>
      <c r="I16" s="2"/>
      <c r="J16" s="2"/>
    </row>
    <row r="17" spans="1:10">
      <c r="A17" s="2" t="s">
        <v>57</v>
      </c>
      <c r="B17" s="2"/>
      <c r="C17" s="2"/>
      <c r="D17" s="2"/>
      <c r="E17" s="2"/>
      <c r="F17" s="2"/>
      <c r="G17" s="5"/>
      <c r="H17" s="6"/>
      <c r="I17" s="6"/>
      <c r="J17" s="6"/>
    </row>
    <row r="18" spans="1:10">
      <c r="A18" s="2" t="s">
        <v>58</v>
      </c>
      <c r="B18" s="2"/>
      <c r="C18" s="2"/>
      <c r="D18" s="2"/>
      <c r="E18" s="2"/>
      <c r="F18" s="2"/>
      <c r="G18" s="5"/>
      <c r="H18" s="6"/>
      <c r="I18" s="6"/>
      <c r="J18" s="6"/>
    </row>
    <row r="19" spans="1:10">
      <c r="A19" s="2" t="s">
        <v>59</v>
      </c>
      <c r="B19" s="2"/>
      <c r="C19" s="2"/>
      <c r="D19" s="2"/>
      <c r="E19" s="2"/>
      <c r="F19" s="2"/>
      <c r="G19" s="5"/>
      <c r="H19" s="2"/>
      <c r="I19" s="2"/>
      <c r="J19" s="2"/>
    </row>
    <row r="20" spans="1:10">
      <c r="A20" s="2" t="s">
        <v>60</v>
      </c>
      <c r="B20" s="2"/>
      <c r="C20" s="2"/>
      <c r="D20" s="2"/>
      <c r="E20" s="2"/>
      <c r="F20" s="2"/>
      <c r="G20" s="5"/>
      <c r="H20" s="6"/>
      <c r="I20" s="6"/>
      <c r="J20" s="6"/>
    </row>
    <row r="21" spans="1:10">
      <c r="A21" s="2" t="s">
        <v>61</v>
      </c>
      <c r="B21" s="2"/>
      <c r="C21" s="2"/>
      <c r="D21" s="2"/>
      <c r="E21" s="2"/>
      <c r="F21" s="2"/>
      <c r="G21" s="5"/>
      <c r="H21" s="6"/>
      <c r="I21" s="6"/>
      <c r="J21" s="6"/>
    </row>
    <row r="22" spans="1:10">
      <c r="A22" s="2" t="s">
        <v>62</v>
      </c>
      <c r="B22" s="2"/>
      <c r="C22" s="2"/>
      <c r="D22" s="2"/>
      <c r="E22" s="2"/>
      <c r="F22" s="2"/>
      <c r="G22" s="5"/>
      <c r="H22" s="2"/>
      <c r="I22" s="2"/>
      <c r="J22" s="2"/>
    </row>
    <row r="23" spans="1:10">
      <c r="A23" s="2" t="s">
        <v>63</v>
      </c>
      <c r="B23" s="2"/>
      <c r="C23" s="2"/>
      <c r="D23" s="2"/>
      <c r="E23" s="2"/>
      <c r="F23" s="2"/>
      <c r="G23" s="5"/>
      <c r="H23" s="6"/>
      <c r="I23" s="6"/>
      <c r="J23" s="6"/>
    </row>
    <row r="24" spans="1:10">
      <c r="A24" s="2" t="s">
        <v>64</v>
      </c>
      <c r="B24" s="2"/>
      <c r="C24" s="2"/>
      <c r="D24" s="2"/>
      <c r="E24" s="2"/>
      <c r="F24" s="2"/>
      <c r="G24" s="5"/>
      <c r="H24" s="6"/>
      <c r="I24" s="6"/>
      <c r="J24" s="6"/>
    </row>
    <row r="25" spans="1:10">
      <c r="A25" s="2" t="s">
        <v>65</v>
      </c>
      <c r="B25" s="2"/>
      <c r="C25" s="2"/>
      <c r="D25" s="2"/>
      <c r="E25" s="2"/>
      <c r="F25" s="2"/>
      <c r="G25" s="5"/>
      <c r="H25" s="2"/>
      <c r="I25" s="2"/>
      <c r="J25" s="2"/>
    </row>
    <row r="26" spans="1:10">
      <c r="A26" s="2" t="s">
        <v>66</v>
      </c>
      <c r="B26" s="2"/>
      <c r="C26" s="2"/>
      <c r="D26" s="2"/>
      <c r="E26" s="2"/>
      <c r="F26" s="2"/>
      <c r="G26" s="5"/>
      <c r="H26" s="6"/>
      <c r="I26" s="6"/>
      <c r="J26" s="6"/>
    </row>
    <row r="27" spans="1:10">
      <c r="A27" s="3" t="s">
        <v>67</v>
      </c>
      <c r="B27" s="2"/>
      <c r="C27" s="2"/>
      <c r="D27" s="2"/>
      <c r="E27" s="2"/>
      <c r="F27" s="2"/>
      <c r="G27" s="5"/>
      <c r="H27" s="6"/>
      <c r="I27" s="6"/>
      <c r="J27" s="6"/>
    </row>
  </sheetData>
  <mergeCells count="5">
    <mergeCell ref="A1:J1"/>
    <mergeCell ref="A12:J12"/>
    <mergeCell ref="A14:A15"/>
    <mergeCell ref="B14:F14"/>
    <mergeCell ref="H14:J14"/>
  </mergeCells>
  <pageMargins left="0.59055118110236227" right="0" top="0.59055118110236227" bottom="0.39370078740157483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8"/>
  <sheetViews>
    <sheetView showZeros="0" zoomScale="120" zoomScaleNormal="120" workbookViewId="0">
      <selection activeCell="C6" sqref="C6"/>
    </sheetView>
  </sheetViews>
  <sheetFormatPr defaultColWidth="9" defaultRowHeight="20"/>
  <cols>
    <col min="1" max="1" width="4.36328125" style="18" customWidth="1"/>
    <col min="2" max="2" width="7.6328125" style="18" customWidth="1"/>
    <col min="3" max="3" width="26.08984375" style="18" customWidth="1"/>
    <col min="4" max="4" width="6.90625" style="18" customWidth="1"/>
    <col min="5" max="5" width="6.453125" style="18" customWidth="1"/>
    <col min="6" max="6" width="9" style="18"/>
    <col min="7" max="7" width="8" style="18" customWidth="1"/>
    <col min="8" max="8" width="7.36328125" style="18" customWidth="1"/>
    <col min="9" max="9" width="7.08984375" style="18" customWidth="1"/>
    <col min="10" max="10" width="14.81640625" style="18" customWidth="1"/>
    <col min="11" max="11" width="4.453125" style="18" customWidth="1"/>
    <col min="12" max="12" width="6.6328125" style="18" customWidth="1"/>
    <col min="13" max="13" width="26.7265625" style="18" customWidth="1"/>
    <col min="14" max="14" width="7.36328125" style="18" customWidth="1"/>
    <col min="15" max="15" width="7" style="18" customWidth="1"/>
    <col min="16" max="16" width="8.36328125" style="18" customWidth="1"/>
    <col min="17" max="17" width="7.6328125" style="18" customWidth="1"/>
    <col min="18" max="18" width="6.26953125" style="18" customWidth="1"/>
    <col min="19" max="19" width="6.90625" style="18" customWidth="1"/>
    <col min="20" max="20" width="13" style="18" customWidth="1"/>
    <col min="21" max="16384" width="9" style="18"/>
  </cols>
  <sheetData>
    <row r="1" spans="1:20" ht="20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 t="s">
        <v>0</v>
      </c>
      <c r="L1" s="53"/>
      <c r="M1" s="53"/>
      <c r="N1" s="53"/>
      <c r="O1" s="53"/>
      <c r="P1" s="53"/>
      <c r="Q1" s="53"/>
      <c r="R1" s="53"/>
      <c r="S1" s="53"/>
      <c r="T1" s="53"/>
    </row>
    <row r="2" spans="1:20" ht="20.5">
      <c r="D2" s="61" t="s">
        <v>132</v>
      </c>
      <c r="E2" s="61"/>
      <c r="J2" s="19" t="s">
        <v>115</v>
      </c>
      <c r="N2" s="61" t="s">
        <v>193</v>
      </c>
      <c r="O2" s="61"/>
      <c r="T2" s="19" t="s">
        <v>126</v>
      </c>
    </row>
    <row r="3" spans="1:20">
      <c r="A3" s="12" t="s">
        <v>133</v>
      </c>
      <c r="B3" s="54" t="s">
        <v>1</v>
      </c>
      <c r="C3" s="54" t="s">
        <v>2</v>
      </c>
      <c r="D3" s="54" t="s">
        <v>3</v>
      </c>
      <c r="E3" s="12" t="s">
        <v>4</v>
      </c>
      <c r="F3" s="12" t="s">
        <v>130</v>
      </c>
      <c r="G3" s="12" t="s">
        <v>130</v>
      </c>
      <c r="H3" s="12" t="s">
        <v>67</v>
      </c>
      <c r="I3" s="13" t="s">
        <v>7</v>
      </c>
      <c r="J3" s="54" t="s">
        <v>6</v>
      </c>
      <c r="K3" s="12" t="s">
        <v>133</v>
      </c>
      <c r="L3" s="54" t="s">
        <v>1</v>
      </c>
      <c r="M3" s="54" t="s">
        <v>2</v>
      </c>
      <c r="N3" s="54" t="s">
        <v>3</v>
      </c>
      <c r="O3" s="12" t="s">
        <v>4</v>
      </c>
      <c r="P3" s="12" t="s">
        <v>130</v>
      </c>
      <c r="Q3" s="12" t="s">
        <v>130</v>
      </c>
      <c r="R3" s="12" t="s">
        <v>67</v>
      </c>
      <c r="S3" s="13" t="s">
        <v>7</v>
      </c>
      <c r="T3" s="54" t="s">
        <v>6</v>
      </c>
    </row>
    <row r="4" spans="1:20">
      <c r="A4" s="14" t="s">
        <v>134</v>
      </c>
      <c r="B4" s="55"/>
      <c r="C4" s="55"/>
      <c r="D4" s="55"/>
      <c r="E4" s="14" t="s">
        <v>5</v>
      </c>
      <c r="F4" s="14" t="s">
        <v>129</v>
      </c>
      <c r="G4" s="14" t="s">
        <v>131</v>
      </c>
      <c r="H4" s="14" t="s">
        <v>130</v>
      </c>
      <c r="I4" s="15" t="s">
        <v>8</v>
      </c>
      <c r="J4" s="55"/>
      <c r="K4" s="14" t="s">
        <v>134</v>
      </c>
      <c r="L4" s="55"/>
      <c r="M4" s="55"/>
      <c r="N4" s="55"/>
      <c r="O4" s="14" t="s">
        <v>5</v>
      </c>
      <c r="P4" s="14" t="s">
        <v>129</v>
      </c>
      <c r="Q4" s="14" t="s">
        <v>131</v>
      </c>
      <c r="R4" s="14" t="s">
        <v>130</v>
      </c>
      <c r="S4" s="15" t="s">
        <v>8</v>
      </c>
      <c r="T4" s="55"/>
    </row>
    <row r="5" spans="1:20" s="25" customFormat="1" ht="20.5">
      <c r="A5" s="23"/>
      <c r="B5" s="59" t="s">
        <v>139</v>
      </c>
      <c r="C5" s="60"/>
      <c r="D5" s="23"/>
      <c r="E5" s="23"/>
      <c r="F5" s="23"/>
      <c r="G5" s="23"/>
      <c r="H5" s="23"/>
      <c r="I5" s="24"/>
      <c r="J5" s="23"/>
      <c r="K5" s="23"/>
      <c r="L5" s="59" t="s">
        <v>139</v>
      </c>
      <c r="M5" s="60"/>
      <c r="N5" s="23"/>
      <c r="O5" s="23"/>
      <c r="P5" s="23"/>
      <c r="Q5" s="23"/>
      <c r="R5" s="23"/>
      <c r="S5" s="24"/>
      <c r="T5" s="23"/>
    </row>
    <row r="6" spans="1:20">
      <c r="A6" s="16">
        <v>1</v>
      </c>
      <c r="B6" s="16" t="s">
        <v>100</v>
      </c>
      <c r="C6" s="17" t="s">
        <v>81</v>
      </c>
      <c r="D6" s="16" t="s">
        <v>90</v>
      </c>
      <c r="E6" s="16">
        <v>1.5</v>
      </c>
      <c r="F6" s="16"/>
      <c r="G6" s="16"/>
      <c r="H6" s="16">
        <f>F6+G6</f>
        <v>0</v>
      </c>
      <c r="I6" s="27">
        <f>IF(H6&lt;50,0,IF(H6&lt;55,1,IF(H6&lt;60,1.5,IF(H6&lt;65,2,IF(H6&lt;70,2.5,IF(H6&lt;75,3,IF(H6&lt;80,3.5,4)))))))</f>
        <v>0</v>
      </c>
      <c r="J6" s="17"/>
      <c r="K6" s="16">
        <v>1</v>
      </c>
      <c r="L6" s="16" t="s">
        <v>116</v>
      </c>
      <c r="M6" s="17" t="s">
        <v>81</v>
      </c>
      <c r="N6" s="16" t="s">
        <v>90</v>
      </c>
      <c r="O6" s="16">
        <v>1.5</v>
      </c>
      <c r="P6" s="16"/>
      <c r="Q6" s="16"/>
      <c r="R6" s="16">
        <f>P6+Q6</f>
        <v>0</v>
      </c>
      <c r="S6" s="27">
        <f>IF(R6&lt;50,0,IF(R6&lt;55,1,IF(R6&lt;60,1.5,IF(R6&lt;65,2,IF(R6&lt;70,2.5,IF(R6&lt;75,3,IF(R6&lt;80,3.5,4)))))))</f>
        <v>0</v>
      </c>
      <c r="T6" s="17"/>
    </row>
    <row r="7" spans="1:20">
      <c r="A7" s="16">
        <v>2</v>
      </c>
      <c r="B7" s="16" t="s">
        <v>101</v>
      </c>
      <c r="C7" s="17" t="s">
        <v>82</v>
      </c>
      <c r="D7" s="16" t="s">
        <v>90</v>
      </c>
      <c r="E7" s="16">
        <v>1.5</v>
      </c>
      <c r="F7" s="16"/>
      <c r="G7" s="16"/>
      <c r="H7" s="16">
        <f t="shared" ref="H7:H29" si="0">F7+G7</f>
        <v>0</v>
      </c>
      <c r="I7" s="27">
        <f t="shared" ref="I7:I29" si="1">IF(H7&lt;50,0,IF(H7&lt;55,1,IF(H7&lt;60,1.5,IF(H7&lt;65,2,IF(H7&lt;70,2.5,IF(H7&lt;75,3,IF(H7&lt;80,3.5,4)))))))</f>
        <v>0</v>
      </c>
      <c r="J7" s="17"/>
      <c r="K7" s="16">
        <v>2</v>
      </c>
      <c r="L7" s="16" t="s">
        <v>117</v>
      </c>
      <c r="M7" s="17" t="s">
        <v>82</v>
      </c>
      <c r="N7" s="16" t="s">
        <v>90</v>
      </c>
      <c r="O7" s="16">
        <v>1.5</v>
      </c>
      <c r="P7" s="16"/>
      <c r="Q7" s="16"/>
      <c r="R7" s="16">
        <f t="shared" ref="R7:R29" si="2">P7+Q7</f>
        <v>0</v>
      </c>
      <c r="S7" s="27">
        <f t="shared" ref="S7:S29" si="3">IF(R7&lt;50,0,IF(R7&lt;55,1,IF(R7&lt;60,1.5,IF(R7&lt;65,2,IF(R7&lt;70,2.5,IF(R7&lt;75,3,IF(R7&lt;80,3.5,4)))))))</f>
        <v>0</v>
      </c>
      <c r="T7" s="17"/>
    </row>
    <row r="8" spans="1:20">
      <c r="A8" s="16">
        <v>3</v>
      </c>
      <c r="B8" s="16" t="s">
        <v>102</v>
      </c>
      <c r="C8" s="17" t="s">
        <v>83</v>
      </c>
      <c r="D8" s="16" t="s">
        <v>90</v>
      </c>
      <c r="E8" s="16">
        <v>2</v>
      </c>
      <c r="F8" s="16"/>
      <c r="G8" s="16"/>
      <c r="H8" s="16">
        <f t="shared" si="0"/>
        <v>0</v>
      </c>
      <c r="I8" s="27">
        <f t="shared" si="1"/>
        <v>0</v>
      </c>
      <c r="J8" s="17"/>
      <c r="K8" s="16">
        <v>3</v>
      </c>
      <c r="L8" s="16" t="s">
        <v>118</v>
      </c>
      <c r="M8" s="17" t="s">
        <v>83</v>
      </c>
      <c r="N8" s="16" t="s">
        <v>90</v>
      </c>
      <c r="O8" s="16">
        <v>2</v>
      </c>
      <c r="P8" s="16"/>
      <c r="Q8" s="16"/>
      <c r="R8" s="16">
        <f t="shared" si="2"/>
        <v>0</v>
      </c>
      <c r="S8" s="27">
        <f t="shared" si="3"/>
        <v>0</v>
      </c>
      <c r="T8" s="17"/>
    </row>
    <row r="9" spans="1:20">
      <c r="A9" s="16">
        <v>4</v>
      </c>
      <c r="B9" s="16" t="s">
        <v>103</v>
      </c>
      <c r="C9" s="17" t="s">
        <v>84</v>
      </c>
      <c r="D9" s="16" t="s">
        <v>90</v>
      </c>
      <c r="E9" s="16">
        <v>1.5</v>
      </c>
      <c r="F9" s="16"/>
      <c r="G9" s="16"/>
      <c r="H9" s="16">
        <f t="shared" si="0"/>
        <v>0</v>
      </c>
      <c r="I9" s="27">
        <f t="shared" si="1"/>
        <v>0</v>
      </c>
      <c r="J9" s="17"/>
      <c r="K9" s="16">
        <v>4</v>
      </c>
      <c r="L9" s="16" t="s">
        <v>119</v>
      </c>
      <c r="M9" s="17" t="s">
        <v>84</v>
      </c>
      <c r="N9" s="16" t="s">
        <v>90</v>
      </c>
      <c r="O9" s="16">
        <v>1.5</v>
      </c>
      <c r="P9" s="16"/>
      <c r="Q9" s="16"/>
      <c r="R9" s="16">
        <f t="shared" si="2"/>
        <v>0</v>
      </c>
      <c r="S9" s="27">
        <f t="shared" si="3"/>
        <v>0</v>
      </c>
      <c r="T9" s="17"/>
    </row>
    <row r="10" spans="1:20">
      <c r="A10" s="16">
        <v>5</v>
      </c>
      <c r="B10" s="16" t="s">
        <v>104</v>
      </c>
      <c r="C10" s="17" t="s">
        <v>85</v>
      </c>
      <c r="D10" s="16" t="s">
        <v>90</v>
      </c>
      <c r="E10" s="16">
        <v>0.5</v>
      </c>
      <c r="F10" s="16"/>
      <c r="G10" s="16"/>
      <c r="H10" s="16">
        <f t="shared" si="0"/>
        <v>0</v>
      </c>
      <c r="I10" s="27">
        <f t="shared" si="1"/>
        <v>0</v>
      </c>
      <c r="J10" s="17"/>
      <c r="K10" s="16">
        <v>5</v>
      </c>
      <c r="L10" s="16" t="s">
        <v>120</v>
      </c>
      <c r="M10" s="17" t="s">
        <v>85</v>
      </c>
      <c r="N10" s="16" t="s">
        <v>90</v>
      </c>
      <c r="O10" s="16">
        <v>0.5</v>
      </c>
      <c r="P10" s="16"/>
      <c r="Q10" s="16"/>
      <c r="R10" s="16">
        <f t="shared" si="2"/>
        <v>0</v>
      </c>
      <c r="S10" s="27">
        <f t="shared" si="3"/>
        <v>0</v>
      </c>
      <c r="T10" s="17"/>
    </row>
    <row r="11" spans="1:20">
      <c r="A11" s="16">
        <v>6</v>
      </c>
      <c r="B11" s="16" t="s">
        <v>105</v>
      </c>
      <c r="C11" s="17" t="s">
        <v>86</v>
      </c>
      <c r="D11" s="16" t="s">
        <v>90</v>
      </c>
      <c r="E11" s="16">
        <v>1</v>
      </c>
      <c r="F11" s="16"/>
      <c r="G11" s="16"/>
      <c r="H11" s="16">
        <f t="shared" si="0"/>
        <v>0</v>
      </c>
      <c r="I11" s="27">
        <f t="shared" si="1"/>
        <v>0</v>
      </c>
      <c r="J11" s="17"/>
      <c r="K11" s="16">
        <v>6</v>
      </c>
      <c r="L11" s="16" t="s">
        <v>121</v>
      </c>
      <c r="M11" s="17" t="s">
        <v>86</v>
      </c>
      <c r="N11" s="16" t="s">
        <v>90</v>
      </c>
      <c r="O11" s="16">
        <v>1</v>
      </c>
      <c r="P11" s="16"/>
      <c r="Q11" s="16"/>
      <c r="R11" s="16">
        <f t="shared" si="2"/>
        <v>0</v>
      </c>
      <c r="S11" s="27">
        <f t="shared" si="3"/>
        <v>0</v>
      </c>
      <c r="T11" s="17"/>
    </row>
    <row r="12" spans="1:20">
      <c r="A12" s="16">
        <v>7</v>
      </c>
      <c r="B12" s="16" t="s">
        <v>106</v>
      </c>
      <c r="C12" s="17" t="s">
        <v>87</v>
      </c>
      <c r="D12" s="16" t="s">
        <v>90</v>
      </c>
      <c r="E12" s="16">
        <v>1</v>
      </c>
      <c r="F12" s="16"/>
      <c r="G12" s="16"/>
      <c r="H12" s="16">
        <f t="shared" si="0"/>
        <v>0</v>
      </c>
      <c r="I12" s="27">
        <f t="shared" si="1"/>
        <v>0</v>
      </c>
      <c r="J12" s="17"/>
      <c r="K12" s="16">
        <v>7</v>
      </c>
      <c r="L12" s="16" t="s">
        <v>122</v>
      </c>
      <c r="M12" s="17" t="s">
        <v>87</v>
      </c>
      <c r="N12" s="16" t="s">
        <v>90</v>
      </c>
      <c r="O12" s="16">
        <v>1</v>
      </c>
      <c r="P12" s="16"/>
      <c r="Q12" s="16"/>
      <c r="R12" s="16">
        <f t="shared" si="2"/>
        <v>0</v>
      </c>
      <c r="S12" s="27">
        <f t="shared" si="3"/>
        <v>0</v>
      </c>
      <c r="T12" s="17"/>
    </row>
    <row r="13" spans="1:20">
      <c r="A13" s="16">
        <v>8</v>
      </c>
      <c r="B13" s="16" t="s">
        <v>107</v>
      </c>
      <c r="C13" s="17" t="s">
        <v>88</v>
      </c>
      <c r="D13" s="16" t="s">
        <v>90</v>
      </c>
      <c r="E13" s="16">
        <v>0.5</v>
      </c>
      <c r="F13" s="16"/>
      <c r="G13" s="16"/>
      <c r="H13" s="16">
        <f t="shared" si="0"/>
        <v>0</v>
      </c>
      <c r="I13" s="27">
        <f t="shared" si="1"/>
        <v>0</v>
      </c>
      <c r="J13" s="17"/>
      <c r="K13" s="16">
        <v>8</v>
      </c>
      <c r="L13" s="16" t="s">
        <v>123</v>
      </c>
      <c r="M13" s="17" t="s">
        <v>88</v>
      </c>
      <c r="N13" s="16" t="s">
        <v>90</v>
      </c>
      <c r="O13" s="16">
        <v>0.5</v>
      </c>
      <c r="P13" s="16"/>
      <c r="Q13" s="16"/>
      <c r="R13" s="16">
        <f t="shared" si="2"/>
        <v>0</v>
      </c>
      <c r="S13" s="27">
        <f t="shared" si="3"/>
        <v>0</v>
      </c>
      <c r="T13" s="17"/>
    </row>
    <row r="14" spans="1:20">
      <c r="A14" s="16">
        <v>9</v>
      </c>
      <c r="B14" s="16" t="s">
        <v>108</v>
      </c>
      <c r="C14" s="17" t="s">
        <v>89</v>
      </c>
      <c r="D14" s="16" t="s">
        <v>90</v>
      </c>
      <c r="E14" s="16">
        <v>1.5</v>
      </c>
      <c r="F14" s="16"/>
      <c r="G14" s="16"/>
      <c r="H14" s="16">
        <f t="shared" si="0"/>
        <v>0</v>
      </c>
      <c r="I14" s="27">
        <f t="shared" si="1"/>
        <v>0</v>
      </c>
      <c r="J14" s="17"/>
      <c r="K14" s="16">
        <v>9</v>
      </c>
      <c r="L14" s="16" t="s">
        <v>124</v>
      </c>
      <c r="M14" s="17" t="s">
        <v>89</v>
      </c>
      <c r="N14" s="16" t="s">
        <v>90</v>
      </c>
      <c r="O14" s="16">
        <v>1.5</v>
      </c>
      <c r="P14" s="16"/>
      <c r="Q14" s="16"/>
      <c r="R14" s="16">
        <f t="shared" si="2"/>
        <v>0</v>
      </c>
      <c r="S14" s="27">
        <f t="shared" si="3"/>
        <v>0</v>
      </c>
      <c r="T14" s="17"/>
    </row>
    <row r="15" spans="1:20">
      <c r="A15" s="16">
        <v>10</v>
      </c>
      <c r="B15" s="16" t="s">
        <v>109</v>
      </c>
      <c r="C15" s="17" t="s">
        <v>98</v>
      </c>
      <c r="D15" s="16" t="s">
        <v>94</v>
      </c>
      <c r="E15" s="16">
        <v>0.5</v>
      </c>
      <c r="F15" s="16"/>
      <c r="G15" s="16"/>
      <c r="H15" s="16">
        <f t="shared" si="0"/>
        <v>0</v>
      </c>
      <c r="I15" s="27">
        <f t="shared" si="1"/>
        <v>0</v>
      </c>
      <c r="J15" s="17"/>
      <c r="K15" s="16">
        <v>10</v>
      </c>
      <c r="L15" s="16" t="s">
        <v>125</v>
      </c>
      <c r="M15" s="17" t="s">
        <v>97</v>
      </c>
      <c r="N15" s="16" t="s">
        <v>94</v>
      </c>
      <c r="O15" s="16">
        <v>0.5</v>
      </c>
      <c r="P15" s="16"/>
      <c r="Q15" s="16"/>
      <c r="R15" s="16">
        <f t="shared" si="2"/>
        <v>0</v>
      </c>
      <c r="S15" s="27">
        <f t="shared" si="3"/>
        <v>0</v>
      </c>
      <c r="T15" s="17"/>
    </row>
    <row r="16" spans="1:20">
      <c r="A16" s="16">
        <v>11</v>
      </c>
      <c r="B16" s="16" t="s">
        <v>186</v>
      </c>
      <c r="C16" s="17" t="s">
        <v>187</v>
      </c>
      <c r="D16" s="16" t="s">
        <v>94</v>
      </c>
      <c r="E16" s="16">
        <v>0.5</v>
      </c>
      <c r="F16" s="16"/>
      <c r="G16" s="16"/>
      <c r="H16" s="16">
        <f t="shared" si="0"/>
        <v>0</v>
      </c>
      <c r="I16" s="27">
        <f t="shared" si="1"/>
        <v>0</v>
      </c>
      <c r="J16" s="17"/>
      <c r="K16" s="16">
        <v>11</v>
      </c>
      <c r="L16" s="16" t="s">
        <v>188</v>
      </c>
      <c r="M16" s="17" t="s">
        <v>187</v>
      </c>
      <c r="N16" s="16" t="s">
        <v>94</v>
      </c>
      <c r="O16" s="16">
        <v>0.5</v>
      </c>
      <c r="P16" s="16"/>
      <c r="Q16" s="16"/>
      <c r="R16" s="16">
        <f t="shared" si="2"/>
        <v>0</v>
      </c>
      <c r="S16" s="27">
        <f t="shared" si="3"/>
        <v>0</v>
      </c>
      <c r="T16" s="17"/>
    </row>
    <row r="17" spans="1:20">
      <c r="A17" s="16">
        <v>12</v>
      </c>
      <c r="B17" s="16" t="s">
        <v>110</v>
      </c>
      <c r="C17" s="17" t="s">
        <v>91</v>
      </c>
      <c r="D17" s="16" t="s">
        <v>95</v>
      </c>
      <c r="E17" s="16">
        <v>20</v>
      </c>
      <c r="F17" s="20"/>
      <c r="G17" s="20"/>
      <c r="H17" s="20"/>
      <c r="I17" s="27"/>
      <c r="J17" s="17"/>
      <c r="K17" s="16">
        <v>12</v>
      </c>
      <c r="L17" s="16" t="s">
        <v>110</v>
      </c>
      <c r="M17" s="17" t="s">
        <v>91</v>
      </c>
      <c r="N17" s="16" t="s">
        <v>95</v>
      </c>
      <c r="O17" s="16">
        <v>20</v>
      </c>
      <c r="P17" s="20"/>
      <c r="Q17" s="20"/>
      <c r="R17" s="20"/>
      <c r="S17" s="27"/>
      <c r="T17" s="17"/>
    </row>
    <row r="18" spans="1:20">
      <c r="A18" s="16">
        <v>13</v>
      </c>
      <c r="B18" s="16" t="s">
        <v>111</v>
      </c>
      <c r="C18" s="17" t="s">
        <v>92</v>
      </c>
      <c r="D18" s="16" t="s">
        <v>95</v>
      </c>
      <c r="E18" s="16">
        <v>20</v>
      </c>
      <c r="F18" s="20"/>
      <c r="G18" s="20"/>
      <c r="H18" s="20"/>
      <c r="I18" s="27"/>
      <c r="J18" s="17"/>
      <c r="K18" s="16">
        <v>13</v>
      </c>
      <c r="L18" s="16" t="s">
        <v>111</v>
      </c>
      <c r="M18" s="17" t="s">
        <v>92</v>
      </c>
      <c r="N18" s="16" t="s">
        <v>95</v>
      </c>
      <c r="O18" s="16">
        <v>20</v>
      </c>
      <c r="P18" s="20"/>
      <c r="Q18" s="20"/>
      <c r="R18" s="20"/>
      <c r="S18" s="27"/>
      <c r="T18" s="17"/>
    </row>
    <row r="19" spans="1:20">
      <c r="A19" s="16">
        <v>14</v>
      </c>
      <c r="B19" s="16" t="s">
        <v>112</v>
      </c>
      <c r="C19" s="17" t="s">
        <v>96</v>
      </c>
      <c r="D19" s="16" t="s">
        <v>95</v>
      </c>
      <c r="E19" s="16">
        <v>15</v>
      </c>
      <c r="F19" s="20"/>
      <c r="G19" s="20"/>
      <c r="H19" s="20"/>
      <c r="I19" s="27"/>
      <c r="J19" s="17"/>
      <c r="K19" s="16">
        <v>14</v>
      </c>
      <c r="L19" s="16" t="s">
        <v>112</v>
      </c>
      <c r="M19" s="17" t="s">
        <v>96</v>
      </c>
      <c r="N19" s="16" t="s">
        <v>95</v>
      </c>
      <c r="O19" s="16">
        <v>15</v>
      </c>
      <c r="P19" s="20"/>
      <c r="Q19" s="20"/>
      <c r="R19" s="20"/>
      <c r="S19" s="27"/>
      <c r="T19" s="17"/>
    </row>
    <row r="20" spans="1:20">
      <c r="A20" s="16">
        <v>15</v>
      </c>
      <c r="B20" s="16" t="s">
        <v>113</v>
      </c>
      <c r="C20" s="17" t="s">
        <v>93</v>
      </c>
      <c r="D20" s="16" t="s">
        <v>95</v>
      </c>
      <c r="E20" s="16">
        <v>5</v>
      </c>
      <c r="F20" s="20"/>
      <c r="G20" s="20"/>
      <c r="H20" s="20"/>
      <c r="I20" s="27"/>
      <c r="J20" s="17"/>
      <c r="K20" s="16">
        <v>15</v>
      </c>
      <c r="L20" s="16" t="s">
        <v>113</v>
      </c>
      <c r="M20" s="17" t="s">
        <v>93</v>
      </c>
      <c r="N20" s="16" t="s">
        <v>95</v>
      </c>
      <c r="O20" s="16">
        <v>5</v>
      </c>
      <c r="P20" s="20"/>
      <c r="Q20" s="20"/>
      <c r="R20" s="20"/>
      <c r="S20" s="27"/>
      <c r="T20" s="17"/>
    </row>
    <row r="21" spans="1:20" ht="20.5">
      <c r="A21" s="16"/>
      <c r="B21" s="59" t="s">
        <v>140</v>
      </c>
      <c r="C21" s="60"/>
      <c r="D21" s="17"/>
      <c r="E21" s="17"/>
      <c r="F21" s="17"/>
      <c r="G21" s="17"/>
      <c r="H21" s="16"/>
      <c r="I21" s="27"/>
      <c r="J21" s="17"/>
      <c r="K21" s="16"/>
      <c r="L21" s="59" t="s">
        <v>140</v>
      </c>
      <c r="M21" s="60"/>
      <c r="N21" s="17"/>
      <c r="O21" s="17"/>
      <c r="P21" s="17"/>
      <c r="Q21" s="17"/>
      <c r="R21" s="16"/>
      <c r="S21" s="27"/>
      <c r="T21" s="17"/>
    </row>
    <row r="22" spans="1:20">
      <c r="A22" s="16">
        <v>1</v>
      </c>
      <c r="B22" s="26" t="s">
        <v>141</v>
      </c>
      <c r="C22" s="26" t="s">
        <v>142</v>
      </c>
      <c r="D22" s="16" t="s">
        <v>94</v>
      </c>
      <c r="E22" s="27">
        <v>1</v>
      </c>
      <c r="F22" s="17"/>
      <c r="G22" s="17"/>
      <c r="H22" s="16">
        <f t="shared" si="0"/>
        <v>0</v>
      </c>
      <c r="I22" s="27">
        <f t="shared" si="1"/>
        <v>0</v>
      </c>
      <c r="J22" s="17"/>
      <c r="K22" s="16">
        <v>1</v>
      </c>
      <c r="L22" s="26" t="s">
        <v>157</v>
      </c>
      <c r="M22" s="26" t="s">
        <v>142</v>
      </c>
      <c r="N22" s="16" t="s">
        <v>94</v>
      </c>
      <c r="O22" s="27">
        <v>1</v>
      </c>
      <c r="P22" s="17"/>
      <c r="Q22" s="17"/>
      <c r="R22" s="16">
        <f t="shared" si="2"/>
        <v>0</v>
      </c>
      <c r="S22" s="27">
        <f t="shared" si="3"/>
        <v>0</v>
      </c>
      <c r="T22" s="17"/>
    </row>
    <row r="23" spans="1:20">
      <c r="A23" s="16">
        <v>2</v>
      </c>
      <c r="B23" s="26" t="s">
        <v>143</v>
      </c>
      <c r="C23" s="26" t="s">
        <v>144</v>
      </c>
      <c r="D23" s="16" t="s">
        <v>94</v>
      </c>
      <c r="E23" s="27">
        <v>0.5</v>
      </c>
      <c r="F23" s="17"/>
      <c r="G23" s="17"/>
      <c r="H23" s="16">
        <f t="shared" si="0"/>
        <v>0</v>
      </c>
      <c r="I23" s="27">
        <f t="shared" si="1"/>
        <v>0</v>
      </c>
      <c r="J23" s="17"/>
      <c r="K23" s="16">
        <v>2</v>
      </c>
      <c r="L23" s="26" t="s">
        <v>158</v>
      </c>
      <c r="M23" s="26" t="s">
        <v>144</v>
      </c>
      <c r="N23" s="16" t="s">
        <v>94</v>
      </c>
      <c r="O23" s="27">
        <v>0.5</v>
      </c>
      <c r="P23" s="17"/>
      <c r="Q23" s="17"/>
      <c r="R23" s="16">
        <f t="shared" si="2"/>
        <v>0</v>
      </c>
      <c r="S23" s="27">
        <f t="shared" si="3"/>
        <v>0</v>
      </c>
      <c r="T23" s="17"/>
    </row>
    <row r="24" spans="1:20">
      <c r="A24" s="16">
        <v>3</v>
      </c>
      <c r="B24" s="26" t="s">
        <v>145</v>
      </c>
      <c r="C24" s="26" t="s">
        <v>146</v>
      </c>
      <c r="D24" s="16" t="s">
        <v>94</v>
      </c>
      <c r="E24" s="27">
        <v>0.5</v>
      </c>
      <c r="F24" s="17"/>
      <c r="G24" s="17"/>
      <c r="H24" s="16">
        <f t="shared" si="0"/>
        <v>0</v>
      </c>
      <c r="I24" s="27">
        <f t="shared" si="1"/>
        <v>0</v>
      </c>
      <c r="J24" s="17"/>
      <c r="K24" s="16">
        <v>3</v>
      </c>
      <c r="L24" s="26" t="s">
        <v>159</v>
      </c>
      <c r="M24" s="26" t="s">
        <v>146</v>
      </c>
      <c r="N24" s="16" t="s">
        <v>94</v>
      </c>
      <c r="O24" s="27">
        <v>0.5</v>
      </c>
      <c r="P24" s="17"/>
      <c r="Q24" s="17"/>
      <c r="R24" s="16">
        <f t="shared" si="2"/>
        <v>0</v>
      </c>
      <c r="S24" s="27">
        <f t="shared" si="3"/>
        <v>0</v>
      </c>
      <c r="T24" s="17"/>
    </row>
    <row r="25" spans="1:20">
      <c r="A25" s="16">
        <v>4</v>
      </c>
      <c r="B25" s="26" t="s">
        <v>147</v>
      </c>
      <c r="C25" s="26" t="s">
        <v>148</v>
      </c>
      <c r="D25" s="16" t="s">
        <v>94</v>
      </c>
      <c r="E25" s="27">
        <v>0.5</v>
      </c>
      <c r="F25" s="17"/>
      <c r="G25" s="17"/>
      <c r="H25" s="16">
        <f t="shared" si="0"/>
        <v>0</v>
      </c>
      <c r="I25" s="27">
        <f t="shared" si="1"/>
        <v>0</v>
      </c>
      <c r="J25" s="17"/>
      <c r="K25" s="16">
        <v>4</v>
      </c>
      <c r="L25" s="26" t="s">
        <v>160</v>
      </c>
      <c r="M25" s="26" t="s">
        <v>148</v>
      </c>
      <c r="N25" s="16" t="s">
        <v>94</v>
      </c>
      <c r="O25" s="27">
        <v>0.5</v>
      </c>
      <c r="P25" s="17"/>
      <c r="Q25" s="17"/>
      <c r="R25" s="16">
        <f t="shared" si="2"/>
        <v>0</v>
      </c>
      <c r="S25" s="27">
        <f t="shared" si="3"/>
        <v>0</v>
      </c>
      <c r="T25" s="17"/>
    </row>
    <row r="26" spans="1:20">
      <c r="A26" s="16">
        <v>5</v>
      </c>
      <c r="B26" s="26" t="s">
        <v>149</v>
      </c>
      <c r="C26" s="26" t="s">
        <v>150</v>
      </c>
      <c r="D26" s="16" t="s">
        <v>94</v>
      </c>
      <c r="E26" s="27">
        <v>0.5</v>
      </c>
      <c r="F26" s="17"/>
      <c r="G26" s="17"/>
      <c r="H26" s="16">
        <f t="shared" si="0"/>
        <v>0</v>
      </c>
      <c r="I26" s="27">
        <f t="shared" si="1"/>
        <v>0</v>
      </c>
      <c r="J26" s="17"/>
      <c r="K26" s="16">
        <v>5</v>
      </c>
      <c r="L26" s="26" t="s">
        <v>161</v>
      </c>
      <c r="M26" s="26" t="s">
        <v>150</v>
      </c>
      <c r="N26" s="16" t="s">
        <v>94</v>
      </c>
      <c r="O26" s="27">
        <v>0.5</v>
      </c>
      <c r="P26" s="17"/>
      <c r="Q26" s="17"/>
      <c r="R26" s="16">
        <f t="shared" si="2"/>
        <v>0</v>
      </c>
      <c r="S26" s="27">
        <f t="shared" si="3"/>
        <v>0</v>
      </c>
      <c r="T26" s="17"/>
    </row>
    <row r="27" spans="1:20">
      <c r="A27" s="16">
        <v>6</v>
      </c>
      <c r="B27" s="26" t="s">
        <v>151</v>
      </c>
      <c r="C27" s="26" t="s">
        <v>152</v>
      </c>
      <c r="D27" s="16" t="s">
        <v>94</v>
      </c>
      <c r="E27" s="27">
        <v>0.5</v>
      </c>
      <c r="F27" s="17"/>
      <c r="G27" s="17"/>
      <c r="H27" s="16">
        <f t="shared" si="0"/>
        <v>0</v>
      </c>
      <c r="I27" s="27">
        <f t="shared" si="1"/>
        <v>0</v>
      </c>
      <c r="J27" s="17"/>
      <c r="K27" s="16">
        <v>6</v>
      </c>
      <c r="L27" s="26" t="s">
        <v>162</v>
      </c>
      <c r="M27" s="26" t="s">
        <v>152</v>
      </c>
      <c r="N27" s="16" t="s">
        <v>94</v>
      </c>
      <c r="O27" s="27">
        <v>0.5</v>
      </c>
      <c r="P27" s="17"/>
      <c r="Q27" s="17"/>
      <c r="R27" s="16">
        <f t="shared" si="2"/>
        <v>0</v>
      </c>
      <c r="S27" s="27">
        <f t="shared" si="3"/>
        <v>0</v>
      </c>
      <c r="T27" s="17"/>
    </row>
    <row r="28" spans="1:20">
      <c r="A28" s="16">
        <v>7</v>
      </c>
      <c r="B28" s="26" t="s">
        <v>153</v>
      </c>
      <c r="C28" s="26" t="s">
        <v>154</v>
      </c>
      <c r="D28" s="16" t="s">
        <v>94</v>
      </c>
      <c r="E28" s="27">
        <v>1</v>
      </c>
      <c r="F28" s="17"/>
      <c r="G28" s="17"/>
      <c r="H28" s="16">
        <f t="shared" si="0"/>
        <v>0</v>
      </c>
      <c r="I28" s="27">
        <f t="shared" si="1"/>
        <v>0</v>
      </c>
      <c r="J28" s="17"/>
      <c r="K28" s="16">
        <v>7</v>
      </c>
      <c r="L28" s="26" t="s">
        <v>163</v>
      </c>
      <c r="M28" s="26" t="s">
        <v>154</v>
      </c>
      <c r="N28" s="16" t="s">
        <v>94</v>
      </c>
      <c r="O28" s="27">
        <v>1</v>
      </c>
      <c r="P28" s="17"/>
      <c r="Q28" s="17"/>
      <c r="R28" s="16">
        <f t="shared" si="2"/>
        <v>0</v>
      </c>
      <c r="S28" s="27">
        <f t="shared" si="3"/>
        <v>0</v>
      </c>
      <c r="T28" s="17"/>
    </row>
    <row r="29" spans="1:20">
      <c r="A29" s="16">
        <v>8</v>
      </c>
      <c r="B29" s="26" t="s">
        <v>155</v>
      </c>
      <c r="C29" s="26" t="s">
        <v>156</v>
      </c>
      <c r="D29" s="16" t="s">
        <v>94</v>
      </c>
      <c r="E29" s="27">
        <v>0.5</v>
      </c>
      <c r="F29" s="17"/>
      <c r="G29" s="17"/>
      <c r="H29" s="16">
        <f t="shared" si="0"/>
        <v>0</v>
      </c>
      <c r="I29" s="27">
        <f t="shared" si="1"/>
        <v>0</v>
      </c>
      <c r="J29" s="17"/>
      <c r="K29" s="16">
        <v>8</v>
      </c>
      <c r="L29" s="26" t="s">
        <v>164</v>
      </c>
      <c r="M29" s="26" t="s">
        <v>156</v>
      </c>
      <c r="N29" s="16" t="s">
        <v>94</v>
      </c>
      <c r="O29" s="27">
        <v>0.5</v>
      </c>
      <c r="P29" s="17"/>
      <c r="Q29" s="17"/>
      <c r="R29" s="16">
        <f t="shared" si="2"/>
        <v>0</v>
      </c>
      <c r="S29" s="27">
        <f t="shared" si="3"/>
        <v>0</v>
      </c>
      <c r="T29" s="17"/>
    </row>
    <row r="30" spans="1:20" ht="10.5" customHeight="1"/>
    <row r="31" spans="1:20" s="28" customFormat="1" ht="19">
      <c r="A31" s="50" t="s">
        <v>9</v>
      </c>
      <c r="B31" s="51"/>
      <c r="C31" s="51"/>
      <c r="D31" s="52"/>
      <c r="K31" s="50" t="s">
        <v>9</v>
      </c>
      <c r="L31" s="51"/>
      <c r="M31" s="51"/>
      <c r="N31" s="52"/>
    </row>
    <row r="32" spans="1:20" s="28" customFormat="1" ht="19">
      <c r="A32" s="56" t="s">
        <v>10</v>
      </c>
      <c r="B32" s="57"/>
      <c r="C32" s="58"/>
      <c r="D32" s="29">
        <f>SUM(E6:E14)</f>
        <v>11</v>
      </c>
      <c r="G32" s="28" t="s">
        <v>17</v>
      </c>
      <c r="K32" s="56" t="s">
        <v>10</v>
      </c>
      <c r="L32" s="57"/>
      <c r="M32" s="58"/>
      <c r="N32" s="29">
        <f>SUM(O6:O14)</f>
        <v>11</v>
      </c>
      <c r="Q32" s="28" t="s">
        <v>17</v>
      </c>
    </row>
    <row r="33" spans="1:17" s="28" customFormat="1" ht="19">
      <c r="A33" s="56" t="s">
        <v>11</v>
      </c>
      <c r="B33" s="57"/>
      <c r="C33" s="58"/>
      <c r="D33" s="29">
        <v>1</v>
      </c>
      <c r="G33" s="28" t="s">
        <v>77</v>
      </c>
      <c r="K33" s="56" t="s">
        <v>11</v>
      </c>
      <c r="L33" s="57"/>
      <c r="M33" s="58"/>
      <c r="N33" s="29">
        <v>1</v>
      </c>
      <c r="Q33" s="28" t="s">
        <v>77</v>
      </c>
    </row>
    <row r="34" spans="1:17" s="28" customFormat="1" ht="19">
      <c r="A34" s="56" t="s">
        <v>114</v>
      </c>
      <c r="B34" s="57"/>
      <c r="C34" s="58"/>
      <c r="D34" s="29"/>
      <c r="K34" s="56" t="s">
        <v>114</v>
      </c>
      <c r="L34" s="57"/>
      <c r="M34" s="58"/>
      <c r="N34" s="29"/>
    </row>
    <row r="35" spans="1:17" s="28" customFormat="1" ht="19">
      <c r="A35" s="56" t="s">
        <v>12</v>
      </c>
      <c r="B35" s="57"/>
      <c r="C35" s="58"/>
      <c r="D35" s="29">
        <f>((I6*1.5)+(I7*1.5)+(I8*2)+(I9*1.5)+(I10*0.5)+(I11*1)+(I12*1)+(I13*0.5)+(I14*1.5)+(I15*0.5)+(I16*0.5))/12</f>
        <v>0</v>
      </c>
      <c r="G35" s="28" t="s">
        <v>17</v>
      </c>
      <c r="K35" s="56" t="s">
        <v>12</v>
      </c>
      <c r="L35" s="57"/>
      <c r="M35" s="58"/>
      <c r="N35" s="29">
        <f>((I6*1.5)+(I7*1.5)+(I8*2)+(I9*1.5)+(I10*0.5)+(I11*1)+(I12*1)+(I13*0.5)+(I14*1.5)+(I15*0.5)+(I16*0.5))/12</f>
        <v>0</v>
      </c>
      <c r="Q35" s="28" t="s">
        <v>17</v>
      </c>
    </row>
    <row r="36" spans="1:17" s="28" customFormat="1" ht="19">
      <c r="A36" s="50" t="s">
        <v>13</v>
      </c>
      <c r="B36" s="51"/>
      <c r="C36" s="51"/>
      <c r="D36" s="52"/>
      <c r="G36" s="28" t="s">
        <v>76</v>
      </c>
      <c r="K36" s="50" t="s">
        <v>13</v>
      </c>
      <c r="L36" s="51"/>
      <c r="M36" s="51"/>
      <c r="N36" s="52"/>
      <c r="Q36" s="28" t="s">
        <v>76</v>
      </c>
    </row>
    <row r="37" spans="1:17" s="28" customFormat="1" ht="19">
      <c r="A37" s="30" t="s">
        <v>14</v>
      </c>
      <c r="B37" s="30"/>
      <c r="C37" s="30"/>
      <c r="D37" s="30"/>
      <c r="K37" s="30" t="s">
        <v>14</v>
      </c>
      <c r="L37" s="30"/>
      <c r="M37" s="30"/>
      <c r="N37" s="30"/>
    </row>
    <row r="38" spans="1:17" s="28" customFormat="1" ht="19">
      <c r="A38" s="30" t="s">
        <v>15</v>
      </c>
      <c r="B38" s="30"/>
      <c r="C38" s="30"/>
      <c r="D38" s="30"/>
      <c r="G38" s="28" t="s">
        <v>17</v>
      </c>
      <c r="K38" s="30" t="s">
        <v>15</v>
      </c>
      <c r="L38" s="30"/>
      <c r="M38" s="30"/>
      <c r="N38" s="30"/>
      <c r="Q38" s="28" t="s">
        <v>17</v>
      </c>
    </row>
    <row r="39" spans="1:17" s="28" customFormat="1" ht="19">
      <c r="A39" s="30" t="s">
        <v>16</v>
      </c>
      <c r="B39" s="31"/>
      <c r="C39" s="32"/>
      <c r="D39" s="30"/>
      <c r="G39" s="28" t="s">
        <v>78</v>
      </c>
      <c r="K39" s="30" t="s">
        <v>16</v>
      </c>
      <c r="L39" s="31"/>
      <c r="M39" s="32"/>
      <c r="N39" s="30"/>
      <c r="Q39" s="28" t="s">
        <v>78</v>
      </c>
    </row>
    <row r="64" ht="13.5" customHeight="1"/>
    <row r="98" ht="11.25" customHeight="1"/>
  </sheetData>
  <mergeCells count="28">
    <mergeCell ref="A36:D36"/>
    <mergeCell ref="D2:E2"/>
    <mergeCell ref="A31:D31"/>
    <mergeCell ref="A32:C32"/>
    <mergeCell ref="A33:C33"/>
    <mergeCell ref="A34:C34"/>
    <mergeCell ref="A35:C35"/>
    <mergeCell ref="B5:C5"/>
    <mergeCell ref="B21:C21"/>
    <mergeCell ref="A1:J1"/>
    <mergeCell ref="B3:B4"/>
    <mergeCell ref="C3:C4"/>
    <mergeCell ref="D3:D4"/>
    <mergeCell ref="J3:J4"/>
    <mergeCell ref="K36:N36"/>
    <mergeCell ref="K1:T1"/>
    <mergeCell ref="L3:L4"/>
    <mergeCell ref="M3:M4"/>
    <mergeCell ref="N3:N4"/>
    <mergeCell ref="T3:T4"/>
    <mergeCell ref="K31:N31"/>
    <mergeCell ref="K32:M32"/>
    <mergeCell ref="K33:M33"/>
    <mergeCell ref="K34:M34"/>
    <mergeCell ref="K35:M35"/>
    <mergeCell ref="L5:M5"/>
    <mergeCell ref="L21:M21"/>
    <mergeCell ref="N2:O2"/>
  </mergeCells>
  <pageMargins left="0.39370078740157483" right="0" top="0.39370078740157483" bottom="0.39370078740157483" header="0.31496062992125984" footer="0.31496062992125984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8"/>
  <sheetViews>
    <sheetView showZeros="0" zoomScale="120" zoomScaleNormal="120" workbookViewId="0">
      <selection activeCell="C6" sqref="C6"/>
    </sheetView>
  </sheetViews>
  <sheetFormatPr defaultColWidth="9" defaultRowHeight="20"/>
  <cols>
    <col min="1" max="1" width="4.36328125" style="18" customWidth="1"/>
    <col min="2" max="2" width="7.6328125" style="18" customWidth="1"/>
    <col min="3" max="3" width="26.08984375" style="18" customWidth="1"/>
    <col min="4" max="4" width="6.90625" style="18" customWidth="1"/>
    <col min="5" max="5" width="6.453125" style="18" customWidth="1"/>
    <col min="6" max="6" width="9" style="18"/>
    <col min="7" max="7" width="8" style="18" customWidth="1"/>
    <col min="8" max="8" width="7.36328125" style="18" customWidth="1"/>
    <col min="9" max="9" width="7.08984375" style="18" customWidth="1"/>
    <col min="10" max="10" width="14.81640625" style="18" customWidth="1"/>
    <col min="11" max="11" width="4.453125" style="18" customWidth="1"/>
    <col min="12" max="12" width="6.6328125" style="18" customWidth="1"/>
    <col min="13" max="13" width="26.7265625" style="18" customWidth="1"/>
    <col min="14" max="14" width="7.36328125" style="18" customWidth="1"/>
    <col min="15" max="15" width="7" style="18" customWidth="1"/>
    <col min="16" max="16" width="8.36328125" style="18" customWidth="1"/>
    <col min="17" max="17" width="7.6328125" style="18" customWidth="1"/>
    <col min="18" max="18" width="6.26953125" style="18" customWidth="1"/>
    <col min="19" max="19" width="6.90625" style="18" customWidth="1"/>
    <col min="20" max="20" width="13" style="18" customWidth="1"/>
    <col min="21" max="16384" width="9" style="18"/>
  </cols>
  <sheetData>
    <row r="1" spans="1:20" ht="20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 t="s">
        <v>0</v>
      </c>
      <c r="L1" s="53"/>
      <c r="M1" s="53"/>
      <c r="N1" s="53"/>
      <c r="O1" s="53"/>
      <c r="P1" s="53"/>
      <c r="Q1" s="53"/>
      <c r="R1" s="53"/>
      <c r="S1" s="53"/>
      <c r="T1" s="53"/>
    </row>
    <row r="2" spans="1:20" ht="20.5">
      <c r="D2" s="61" t="s">
        <v>132</v>
      </c>
      <c r="E2" s="61"/>
      <c r="J2" s="19" t="s">
        <v>127</v>
      </c>
      <c r="N2" s="61" t="s">
        <v>193</v>
      </c>
      <c r="O2" s="61"/>
      <c r="T2" s="19" t="s">
        <v>128</v>
      </c>
    </row>
    <row r="3" spans="1:20">
      <c r="A3" s="12" t="s">
        <v>133</v>
      </c>
      <c r="B3" s="54" t="s">
        <v>1</v>
      </c>
      <c r="C3" s="54" t="s">
        <v>2</v>
      </c>
      <c r="D3" s="54" t="s">
        <v>3</v>
      </c>
      <c r="E3" s="12" t="s">
        <v>4</v>
      </c>
      <c r="F3" s="12" t="s">
        <v>130</v>
      </c>
      <c r="G3" s="12" t="s">
        <v>130</v>
      </c>
      <c r="H3" s="12" t="s">
        <v>67</v>
      </c>
      <c r="I3" s="13" t="s">
        <v>7</v>
      </c>
      <c r="J3" s="54" t="s">
        <v>6</v>
      </c>
      <c r="K3" s="12" t="s">
        <v>133</v>
      </c>
      <c r="L3" s="54" t="s">
        <v>1</v>
      </c>
      <c r="M3" s="54" t="s">
        <v>2</v>
      </c>
      <c r="N3" s="54" t="s">
        <v>3</v>
      </c>
      <c r="O3" s="12" t="s">
        <v>4</v>
      </c>
      <c r="P3" s="12" t="s">
        <v>130</v>
      </c>
      <c r="Q3" s="12" t="s">
        <v>130</v>
      </c>
      <c r="R3" s="12" t="s">
        <v>67</v>
      </c>
      <c r="S3" s="13" t="s">
        <v>7</v>
      </c>
      <c r="T3" s="54" t="s">
        <v>6</v>
      </c>
    </row>
    <row r="4" spans="1:20">
      <c r="A4" s="14" t="s">
        <v>134</v>
      </c>
      <c r="B4" s="55"/>
      <c r="C4" s="55"/>
      <c r="D4" s="55"/>
      <c r="E4" s="14" t="s">
        <v>5</v>
      </c>
      <c r="F4" s="14" t="s">
        <v>129</v>
      </c>
      <c r="G4" s="14" t="s">
        <v>131</v>
      </c>
      <c r="H4" s="14" t="s">
        <v>130</v>
      </c>
      <c r="I4" s="15" t="s">
        <v>8</v>
      </c>
      <c r="J4" s="55"/>
      <c r="K4" s="14" t="s">
        <v>134</v>
      </c>
      <c r="L4" s="55"/>
      <c r="M4" s="55"/>
      <c r="N4" s="55"/>
      <c r="O4" s="14" t="s">
        <v>5</v>
      </c>
      <c r="P4" s="14" t="s">
        <v>129</v>
      </c>
      <c r="Q4" s="14" t="s">
        <v>131</v>
      </c>
      <c r="R4" s="14" t="s">
        <v>130</v>
      </c>
      <c r="S4" s="15" t="s">
        <v>8</v>
      </c>
      <c r="T4" s="55"/>
    </row>
    <row r="5" spans="1:20" s="25" customFormat="1" ht="20.5">
      <c r="A5" s="23"/>
      <c r="B5" s="59" t="s">
        <v>139</v>
      </c>
      <c r="C5" s="60"/>
      <c r="D5" s="23"/>
      <c r="E5" s="23"/>
      <c r="F5" s="23"/>
      <c r="G5" s="23"/>
      <c r="H5" s="23"/>
      <c r="I5" s="24"/>
      <c r="J5" s="23"/>
      <c r="K5" s="23"/>
      <c r="L5" s="59" t="s">
        <v>139</v>
      </c>
      <c r="M5" s="60"/>
      <c r="N5" s="23"/>
      <c r="O5" s="23"/>
      <c r="P5" s="23"/>
      <c r="Q5" s="23"/>
      <c r="R5" s="23"/>
      <c r="S5" s="24"/>
      <c r="T5" s="23"/>
    </row>
    <row r="6" spans="1:20">
      <c r="A6" s="16">
        <v>1</v>
      </c>
      <c r="B6" s="16" t="s">
        <v>100</v>
      </c>
      <c r="C6" s="17" t="s">
        <v>81</v>
      </c>
      <c r="D6" s="16" t="s">
        <v>90</v>
      </c>
      <c r="E6" s="16">
        <v>1.5</v>
      </c>
      <c r="F6" s="16"/>
      <c r="G6" s="16"/>
      <c r="H6" s="16">
        <f>F6+G6</f>
        <v>0</v>
      </c>
      <c r="I6" s="27">
        <f>IF(H6&lt;50,0,IF(H6&lt;55,1,IF(H6&lt;60,1.5,IF(H6&lt;65,2,IF(H6&lt;70,2.5,IF(H6&lt;75,3,IF(H6&lt;80,3.5,4)))))))</f>
        <v>0</v>
      </c>
      <c r="J6" s="17"/>
      <c r="K6" s="16">
        <v>1</v>
      </c>
      <c r="L6" s="16" t="s">
        <v>116</v>
      </c>
      <c r="M6" s="17" t="s">
        <v>81</v>
      </c>
      <c r="N6" s="16" t="s">
        <v>90</v>
      </c>
      <c r="O6" s="16">
        <v>1.5</v>
      </c>
      <c r="P6" s="16"/>
      <c r="Q6" s="16"/>
      <c r="R6" s="16">
        <f>P6+Q6</f>
        <v>0</v>
      </c>
      <c r="S6" s="27">
        <f>IF(R6&lt;50,0,IF(R6&lt;55,1,IF(R6&lt;60,1.5,IF(R6&lt;65,2,IF(R6&lt;70,2.5,IF(R6&lt;75,3,IF(R6&lt;80,3.5,4)))))))</f>
        <v>0</v>
      </c>
      <c r="T6" s="17"/>
    </row>
    <row r="7" spans="1:20">
      <c r="A7" s="16">
        <v>2</v>
      </c>
      <c r="B7" s="16" t="s">
        <v>101</v>
      </c>
      <c r="C7" s="17" t="s">
        <v>82</v>
      </c>
      <c r="D7" s="16" t="s">
        <v>90</v>
      </c>
      <c r="E7" s="16">
        <v>1.5</v>
      </c>
      <c r="F7" s="16"/>
      <c r="G7" s="16"/>
      <c r="H7" s="16">
        <f t="shared" ref="H7:H29" si="0">F7+G7</f>
        <v>0</v>
      </c>
      <c r="I7" s="27">
        <f t="shared" ref="I7:I29" si="1">IF(H7&lt;50,0,IF(H7&lt;55,1,IF(H7&lt;60,1.5,IF(H7&lt;65,2,IF(H7&lt;70,2.5,IF(H7&lt;75,3,IF(H7&lt;80,3.5,4)))))))</f>
        <v>0</v>
      </c>
      <c r="J7" s="17"/>
      <c r="K7" s="16">
        <v>2</v>
      </c>
      <c r="L7" s="16" t="s">
        <v>117</v>
      </c>
      <c r="M7" s="17" t="s">
        <v>82</v>
      </c>
      <c r="N7" s="16" t="s">
        <v>90</v>
      </c>
      <c r="O7" s="16">
        <v>1.5</v>
      </c>
      <c r="P7" s="16"/>
      <c r="Q7" s="16"/>
      <c r="R7" s="16">
        <f t="shared" ref="R7:R29" si="2">P7+Q7</f>
        <v>0</v>
      </c>
      <c r="S7" s="27">
        <f t="shared" ref="S7:S29" si="3">IF(R7&lt;50,0,IF(R7&lt;55,1,IF(R7&lt;60,1.5,IF(R7&lt;65,2,IF(R7&lt;70,2.5,IF(R7&lt;75,3,IF(R7&lt;80,3.5,4)))))))</f>
        <v>0</v>
      </c>
      <c r="T7" s="17"/>
    </row>
    <row r="8" spans="1:20">
      <c r="A8" s="16">
        <v>3</v>
      </c>
      <c r="B8" s="16" t="s">
        <v>102</v>
      </c>
      <c r="C8" s="17" t="s">
        <v>83</v>
      </c>
      <c r="D8" s="16" t="s">
        <v>90</v>
      </c>
      <c r="E8" s="16">
        <v>2</v>
      </c>
      <c r="F8" s="16"/>
      <c r="G8" s="16"/>
      <c r="H8" s="16">
        <f t="shared" si="0"/>
        <v>0</v>
      </c>
      <c r="I8" s="27">
        <f t="shared" si="1"/>
        <v>0</v>
      </c>
      <c r="J8" s="17"/>
      <c r="K8" s="16">
        <v>3</v>
      </c>
      <c r="L8" s="16" t="s">
        <v>118</v>
      </c>
      <c r="M8" s="17" t="s">
        <v>83</v>
      </c>
      <c r="N8" s="16" t="s">
        <v>90</v>
      </c>
      <c r="O8" s="16">
        <v>2</v>
      </c>
      <c r="P8" s="16"/>
      <c r="Q8" s="16"/>
      <c r="R8" s="16">
        <f t="shared" si="2"/>
        <v>0</v>
      </c>
      <c r="S8" s="27">
        <f t="shared" si="3"/>
        <v>0</v>
      </c>
      <c r="T8" s="17"/>
    </row>
    <row r="9" spans="1:20">
      <c r="A9" s="16">
        <v>4</v>
      </c>
      <c r="B9" s="16" t="s">
        <v>103</v>
      </c>
      <c r="C9" s="17" t="s">
        <v>84</v>
      </c>
      <c r="D9" s="16" t="s">
        <v>90</v>
      </c>
      <c r="E9" s="16">
        <v>1.5</v>
      </c>
      <c r="F9" s="16"/>
      <c r="G9" s="16"/>
      <c r="H9" s="16">
        <f t="shared" si="0"/>
        <v>0</v>
      </c>
      <c r="I9" s="27">
        <f t="shared" si="1"/>
        <v>0</v>
      </c>
      <c r="J9" s="17"/>
      <c r="K9" s="16">
        <v>4</v>
      </c>
      <c r="L9" s="16" t="s">
        <v>119</v>
      </c>
      <c r="M9" s="17" t="s">
        <v>84</v>
      </c>
      <c r="N9" s="16" t="s">
        <v>90</v>
      </c>
      <c r="O9" s="16">
        <v>1.5</v>
      </c>
      <c r="P9" s="16"/>
      <c r="Q9" s="16"/>
      <c r="R9" s="16">
        <f t="shared" si="2"/>
        <v>0</v>
      </c>
      <c r="S9" s="27">
        <f t="shared" si="3"/>
        <v>0</v>
      </c>
      <c r="T9" s="17"/>
    </row>
    <row r="10" spans="1:20">
      <c r="A10" s="16">
        <v>5</v>
      </c>
      <c r="B10" s="16" t="s">
        <v>104</v>
      </c>
      <c r="C10" s="17" t="s">
        <v>85</v>
      </c>
      <c r="D10" s="16" t="s">
        <v>90</v>
      </c>
      <c r="E10" s="16">
        <v>0.5</v>
      </c>
      <c r="F10" s="16"/>
      <c r="G10" s="16"/>
      <c r="H10" s="16">
        <f t="shared" si="0"/>
        <v>0</v>
      </c>
      <c r="I10" s="27">
        <f t="shared" si="1"/>
        <v>0</v>
      </c>
      <c r="J10" s="17"/>
      <c r="K10" s="16">
        <v>5</v>
      </c>
      <c r="L10" s="16" t="s">
        <v>120</v>
      </c>
      <c r="M10" s="17" t="s">
        <v>85</v>
      </c>
      <c r="N10" s="16" t="s">
        <v>90</v>
      </c>
      <c r="O10" s="16">
        <v>0.5</v>
      </c>
      <c r="P10" s="16"/>
      <c r="Q10" s="16"/>
      <c r="R10" s="16">
        <f t="shared" si="2"/>
        <v>0</v>
      </c>
      <c r="S10" s="27">
        <f t="shared" si="3"/>
        <v>0</v>
      </c>
      <c r="T10" s="17"/>
    </row>
    <row r="11" spans="1:20">
      <c r="A11" s="16">
        <v>6</v>
      </c>
      <c r="B11" s="16" t="s">
        <v>105</v>
      </c>
      <c r="C11" s="17" t="s">
        <v>86</v>
      </c>
      <c r="D11" s="16" t="s">
        <v>90</v>
      </c>
      <c r="E11" s="16">
        <v>1</v>
      </c>
      <c r="F11" s="16"/>
      <c r="G11" s="16"/>
      <c r="H11" s="16">
        <f t="shared" si="0"/>
        <v>0</v>
      </c>
      <c r="I11" s="27">
        <f t="shared" si="1"/>
        <v>0</v>
      </c>
      <c r="J11" s="17"/>
      <c r="K11" s="16">
        <v>6</v>
      </c>
      <c r="L11" s="16" t="s">
        <v>121</v>
      </c>
      <c r="M11" s="17" t="s">
        <v>86</v>
      </c>
      <c r="N11" s="16" t="s">
        <v>90</v>
      </c>
      <c r="O11" s="16">
        <v>1</v>
      </c>
      <c r="P11" s="16"/>
      <c r="Q11" s="16"/>
      <c r="R11" s="16">
        <f t="shared" si="2"/>
        <v>0</v>
      </c>
      <c r="S11" s="27">
        <f t="shared" si="3"/>
        <v>0</v>
      </c>
      <c r="T11" s="17"/>
    </row>
    <row r="12" spans="1:20">
      <c r="A12" s="16">
        <v>7</v>
      </c>
      <c r="B12" s="16" t="s">
        <v>106</v>
      </c>
      <c r="C12" s="17" t="s">
        <v>87</v>
      </c>
      <c r="D12" s="16" t="s">
        <v>90</v>
      </c>
      <c r="E12" s="16">
        <v>1</v>
      </c>
      <c r="F12" s="16"/>
      <c r="G12" s="16"/>
      <c r="H12" s="16">
        <f t="shared" si="0"/>
        <v>0</v>
      </c>
      <c r="I12" s="27">
        <f t="shared" si="1"/>
        <v>0</v>
      </c>
      <c r="J12" s="17"/>
      <c r="K12" s="16">
        <v>7</v>
      </c>
      <c r="L12" s="16" t="s">
        <v>122</v>
      </c>
      <c r="M12" s="17" t="s">
        <v>87</v>
      </c>
      <c r="N12" s="16" t="s">
        <v>90</v>
      </c>
      <c r="O12" s="16">
        <v>1</v>
      </c>
      <c r="P12" s="16"/>
      <c r="Q12" s="16"/>
      <c r="R12" s="16">
        <f t="shared" si="2"/>
        <v>0</v>
      </c>
      <c r="S12" s="27">
        <f t="shared" si="3"/>
        <v>0</v>
      </c>
      <c r="T12" s="17"/>
    </row>
    <row r="13" spans="1:20">
      <c r="A13" s="16">
        <v>8</v>
      </c>
      <c r="B13" s="16" t="s">
        <v>107</v>
      </c>
      <c r="C13" s="17" t="s">
        <v>88</v>
      </c>
      <c r="D13" s="16" t="s">
        <v>90</v>
      </c>
      <c r="E13" s="16">
        <v>0.5</v>
      </c>
      <c r="F13" s="16"/>
      <c r="G13" s="16"/>
      <c r="H13" s="16">
        <f t="shared" si="0"/>
        <v>0</v>
      </c>
      <c r="I13" s="27">
        <f t="shared" si="1"/>
        <v>0</v>
      </c>
      <c r="J13" s="17"/>
      <c r="K13" s="16">
        <v>8</v>
      </c>
      <c r="L13" s="16" t="s">
        <v>123</v>
      </c>
      <c r="M13" s="17" t="s">
        <v>88</v>
      </c>
      <c r="N13" s="16" t="s">
        <v>90</v>
      </c>
      <c r="O13" s="16">
        <v>0.5</v>
      </c>
      <c r="P13" s="16"/>
      <c r="Q13" s="16"/>
      <c r="R13" s="16">
        <f t="shared" si="2"/>
        <v>0</v>
      </c>
      <c r="S13" s="27">
        <f t="shared" si="3"/>
        <v>0</v>
      </c>
      <c r="T13" s="17"/>
    </row>
    <row r="14" spans="1:20">
      <c r="A14" s="16">
        <v>9</v>
      </c>
      <c r="B14" s="16" t="s">
        <v>108</v>
      </c>
      <c r="C14" s="17" t="s">
        <v>89</v>
      </c>
      <c r="D14" s="16" t="s">
        <v>90</v>
      </c>
      <c r="E14" s="16">
        <v>1.5</v>
      </c>
      <c r="F14" s="16"/>
      <c r="G14" s="16"/>
      <c r="H14" s="16">
        <f t="shared" si="0"/>
        <v>0</v>
      </c>
      <c r="I14" s="27">
        <f t="shared" si="1"/>
        <v>0</v>
      </c>
      <c r="J14" s="17"/>
      <c r="K14" s="16">
        <v>9</v>
      </c>
      <c r="L14" s="16" t="s">
        <v>124</v>
      </c>
      <c r="M14" s="17" t="s">
        <v>89</v>
      </c>
      <c r="N14" s="16" t="s">
        <v>90</v>
      </c>
      <c r="O14" s="16">
        <v>1.5</v>
      </c>
      <c r="P14" s="16"/>
      <c r="Q14" s="16"/>
      <c r="R14" s="16">
        <f t="shared" si="2"/>
        <v>0</v>
      </c>
      <c r="S14" s="27">
        <f t="shared" si="3"/>
        <v>0</v>
      </c>
      <c r="T14" s="17"/>
    </row>
    <row r="15" spans="1:20">
      <c r="A15" s="16">
        <v>10</v>
      </c>
      <c r="B15" s="16" t="s">
        <v>109</v>
      </c>
      <c r="C15" s="17" t="s">
        <v>98</v>
      </c>
      <c r="D15" s="16" t="s">
        <v>94</v>
      </c>
      <c r="E15" s="16">
        <v>0.5</v>
      </c>
      <c r="F15" s="16"/>
      <c r="G15" s="16"/>
      <c r="H15" s="16">
        <f t="shared" si="0"/>
        <v>0</v>
      </c>
      <c r="I15" s="27">
        <f t="shared" si="1"/>
        <v>0</v>
      </c>
      <c r="J15" s="17"/>
      <c r="K15" s="16">
        <v>10</v>
      </c>
      <c r="L15" s="16" t="s">
        <v>125</v>
      </c>
      <c r="M15" s="17" t="s">
        <v>97</v>
      </c>
      <c r="N15" s="16" t="s">
        <v>94</v>
      </c>
      <c r="O15" s="16">
        <v>0.5</v>
      </c>
      <c r="P15" s="16"/>
      <c r="Q15" s="16"/>
      <c r="R15" s="16">
        <f t="shared" si="2"/>
        <v>0</v>
      </c>
      <c r="S15" s="27">
        <f t="shared" si="3"/>
        <v>0</v>
      </c>
      <c r="T15" s="17"/>
    </row>
    <row r="16" spans="1:20">
      <c r="A16" s="16">
        <v>11</v>
      </c>
      <c r="B16" s="16" t="s">
        <v>189</v>
      </c>
      <c r="C16" s="17" t="s">
        <v>187</v>
      </c>
      <c r="D16" s="16" t="s">
        <v>94</v>
      </c>
      <c r="E16" s="16">
        <v>0.5</v>
      </c>
      <c r="F16" s="16"/>
      <c r="G16" s="16"/>
      <c r="H16" s="16">
        <f t="shared" si="0"/>
        <v>0</v>
      </c>
      <c r="I16" s="27">
        <f t="shared" si="1"/>
        <v>0</v>
      </c>
      <c r="J16" s="17"/>
      <c r="K16" s="16">
        <v>11</v>
      </c>
      <c r="L16" s="16" t="s">
        <v>190</v>
      </c>
      <c r="M16" s="17" t="s">
        <v>187</v>
      </c>
      <c r="N16" s="16" t="s">
        <v>94</v>
      </c>
      <c r="O16" s="16">
        <v>0.5</v>
      </c>
      <c r="P16" s="16"/>
      <c r="Q16" s="16"/>
      <c r="R16" s="16">
        <f t="shared" si="2"/>
        <v>0</v>
      </c>
      <c r="S16" s="27">
        <f t="shared" si="3"/>
        <v>0</v>
      </c>
      <c r="T16" s="17"/>
    </row>
    <row r="17" spans="1:20">
      <c r="A17" s="16">
        <v>12</v>
      </c>
      <c r="B17" s="16" t="s">
        <v>110</v>
      </c>
      <c r="C17" s="17" t="s">
        <v>91</v>
      </c>
      <c r="D17" s="16" t="s">
        <v>95</v>
      </c>
      <c r="E17" s="16">
        <v>20</v>
      </c>
      <c r="F17" s="20"/>
      <c r="G17" s="20"/>
      <c r="H17" s="20"/>
      <c r="I17" s="27"/>
      <c r="J17" s="17"/>
      <c r="K17" s="16">
        <v>12</v>
      </c>
      <c r="L17" s="16" t="s">
        <v>110</v>
      </c>
      <c r="M17" s="17" t="s">
        <v>91</v>
      </c>
      <c r="N17" s="16" t="s">
        <v>95</v>
      </c>
      <c r="O17" s="16">
        <v>20</v>
      </c>
      <c r="P17" s="20"/>
      <c r="Q17" s="20"/>
      <c r="R17" s="20"/>
      <c r="S17" s="27"/>
      <c r="T17" s="17"/>
    </row>
    <row r="18" spans="1:20">
      <c r="A18" s="16">
        <v>13</v>
      </c>
      <c r="B18" s="16" t="s">
        <v>111</v>
      </c>
      <c r="C18" s="17" t="s">
        <v>92</v>
      </c>
      <c r="D18" s="16" t="s">
        <v>95</v>
      </c>
      <c r="E18" s="16">
        <v>20</v>
      </c>
      <c r="F18" s="20"/>
      <c r="G18" s="20"/>
      <c r="H18" s="20"/>
      <c r="I18" s="27"/>
      <c r="J18" s="17"/>
      <c r="K18" s="16">
        <v>13</v>
      </c>
      <c r="L18" s="16" t="s">
        <v>111</v>
      </c>
      <c r="M18" s="17" t="s">
        <v>92</v>
      </c>
      <c r="N18" s="16" t="s">
        <v>95</v>
      </c>
      <c r="O18" s="16">
        <v>20</v>
      </c>
      <c r="P18" s="20"/>
      <c r="Q18" s="20"/>
      <c r="R18" s="20"/>
      <c r="S18" s="27"/>
      <c r="T18" s="17"/>
    </row>
    <row r="19" spans="1:20">
      <c r="A19" s="16">
        <v>14</v>
      </c>
      <c r="B19" s="16" t="s">
        <v>112</v>
      </c>
      <c r="C19" s="17" t="s">
        <v>96</v>
      </c>
      <c r="D19" s="16" t="s">
        <v>95</v>
      </c>
      <c r="E19" s="16">
        <v>15</v>
      </c>
      <c r="F19" s="20"/>
      <c r="G19" s="20"/>
      <c r="H19" s="20"/>
      <c r="I19" s="27"/>
      <c r="J19" s="17"/>
      <c r="K19" s="16">
        <v>14</v>
      </c>
      <c r="L19" s="16" t="s">
        <v>112</v>
      </c>
      <c r="M19" s="17" t="s">
        <v>96</v>
      </c>
      <c r="N19" s="16" t="s">
        <v>95</v>
      </c>
      <c r="O19" s="16">
        <v>15</v>
      </c>
      <c r="P19" s="20"/>
      <c r="Q19" s="20"/>
      <c r="R19" s="20"/>
      <c r="S19" s="27"/>
      <c r="T19" s="17"/>
    </row>
    <row r="20" spans="1:20">
      <c r="A20" s="16">
        <v>15</v>
      </c>
      <c r="B20" s="16" t="s">
        <v>113</v>
      </c>
      <c r="C20" s="17" t="s">
        <v>93</v>
      </c>
      <c r="D20" s="16" t="s">
        <v>95</v>
      </c>
      <c r="E20" s="16">
        <v>5</v>
      </c>
      <c r="F20" s="20"/>
      <c r="G20" s="20"/>
      <c r="H20" s="20"/>
      <c r="I20" s="27"/>
      <c r="J20" s="17"/>
      <c r="K20" s="16">
        <v>15</v>
      </c>
      <c r="L20" s="16" t="s">
        <v>113</v>
      </c>
      <c r="M20" s="17" t="s">
        <v>93</v>
      </c>
      <c r="N20" s="16" t="s">
        <v>95</v>
      </c>
      <c r="O20" s="16">
        <v>5</v>
      </c>
      <c r="P20" s="20"/>
      <c r="Q20" s="20"/>
      <c r="R20" s="20"/>
      <c r="S20" s="27"/>
      <c r="T20" s="17"/>
    </row>
    <row r="21" spans="1:20" ht="20.5">
      <c r="A21" s="16"/>
      <c r="B21" s="59" t="s">
        <v>140</v>
      </c>
      <c r="C21" s="60"/>
      <c r="D21" s="17"/>
      <c r="E21" s="17"/>
      <c r="F21" s="17"/>
      <c r="G21" s="17"/>
      <c r="H21" s="16"/>
      <c r="I21" s="27"/>
      <c r="J21" s="17"/>
      <c r="K21" s="16"/>
      <c r="L21" s="59" t="s">
        <v>140</v>
      </c>
      <c r="M21" s="60"/>
      <c r="N21" s="17"/>
      <c r="O21" s="17"/>
      <c r="P21" s="17"/>
      <c r="Q21" s="17"/>
      <c r="R21" s="16"/>
      <c r="S21" s="27"/>
      <c r="T21" s="17"/>
    </row>
    <row r="22" spans="1:20">
      <c r="A22" s="16">
        <v>1</v>
      </c>
      <c r="B22" s="26" t="s">
        <v>141</v>
      </c>
      <c r="C22" s="26" t="s">
        <v>142</v>
      </c>
      <c r="D22" s="16" t="s">
        <v>94</v>
      </c>
      <c r="E22" s="27">
        <v>1</v>
      </c>
      <c r="F22" s="17"/>
      <c r="G22" s="17"/>
      <c r="H22" s="16">
        <f t="shared" si="0"/>
        <v>0</v>
      </c>
      <c r="I22" s="27">
        <f t="shared" si="1"/>
        <v>0</v>
      </c>
      <c r="J22" s="17"/>
      <c r="K22" s="16">
        <v>1</v>
      </c>
      <c r="L22" s="26" t="s">
        <v>157</v>
      </c>
      <c r="M22" s="26" t="s">
        <v>142</v>
      </c>
      <c r="N22" s="16" t="s">
        <v>94</v>
      </c>
      <c r="O22" s="27">
        <v>1</v>
      </c>
      <c r="P22" s="17"/>
      <c r="Q22" s="17"/>
      <c r="R22" s="16">
        <f t="shared" si="2"/>
        <v>0</v>
      </c>
      <c r="S22" s="27">
        <f t="shared" si="3"/>
        <v>0</v>
      </c>
      <c r="T22" s="17"/>
    </row>
    <row r="23" spans="1:20">
      <c r="A23" s="16">
        <v>2</v>
      </c>
      <c r="B23" s="26" t="s">
        <v>143</v>
      </c>
      <c r="C23" s="26" t="s">
        <v>144</v>
      </c>
      <c r="D23" s="16" t="s">
        <v>94</v>
      </c>
      <c r="E23" s="27">
        <v>0.5</v>
      </c>
      <c r="F23" s="17"/>
      <c r="G23" s="17"/>
      <c r="H23" s="16">
        <f t="shared" si="0"/>
        <v>0</v>
      </c>
      <c r="I23" s="27">
        <f t="shared" si="1"/>
        <v>0</v>
      </c>
      <c r="J23" s="17"/>
      <c r="K23" s="16">
        <v>2</v>
      </c>
      <c r="L23" s="26" t="s">
        <v>158</v>
      </c>
      <c r="M23" s="26" t="s">
        <v>144</v>
      </c>
      <c r="N23" s="16" t="s">
        <v>94</v>
      </c>
      <c r="O23" s="27">
        <v>0.5</v>
      </c>
      <c r="P23" s="17"/>
      <c r="Q23" s="17"/>
      <c r="R23" s="16">
        <f t="shared" si="2"/>
        <v>0</v>
      </c>
      <c r="S23" s="27">
        <f t="shared" si="3"/>
        <v>0</v>
      </c>
      <c r="T23" s="17"/>
    </row>
    <row r="24" spans="1:20">
      <c r="A24" s="16">
        <v>3</v>
      </c>
      <c r="B24" s="26" t="s">
        <v>145</v>
      </c>
      <c r="C24" s="26" t="s">
        <v>146</v>
      </c>
      <c r="D24" s="16" t="s">
        <v>94</v>
      </c>
      <c r="E24" s="27">
        <v>0.5</v>
      </c>
      <c r="F24" s="17"/>
      <c r="G24" s="17"/>
      <c r="H24" s="16">
        <f t="shared" si="0"/>
        <v>0</v>
      </c>
      <c r="I24" s="27">
        <f t="shared" si="1"/>
        <v>0</v>
      </c>
      <c r="J24" s="17"/>
      <c r="K24" s="16">
        <v>3</v>
      </c>
      <c r="L24" s="26" t="s">
        <v>159</v>
      </c>
      <c r="M24" s="26" t="s">
        <v>146</v>
      </c>
      <c r="N24" s="16" t="s">
        <v>94</v>
      </c>
      <c r="O24" s="27">
        <v>0.5</v>
      </c>
      <c r="P24" s="17"/>
      <c r="Q24" s="17"/>
      <c r="R24" s="16">
        <f t="shared" si="2"/>
        <v>0</v>
      </c>
      <c r="S24" s="27">
        <f t="shared" si="3"/>
        <v>0</v>
      </c>
      <c r="T24" s="17"/>
    </row>
    <row r="25" spans="1:20">
      <c r="A25" s="16">
        <v>4</v>
      </c>
      <c r="B25" s="26" t="s">
        <v>147</v>
      </c>
      <c r="C25" s="26" t="s">
        <v>148</v>
      </c>
      <c r="D25" s="16" t="s">
        <v>94</v>
      </c>
      <c r="E25" s="27">
        <v>0.5</v>
      </c>
      <c r="F25" s="17"/>
      <c r="G25" s="17"/>
      <c r="H25" s="16">
        <f t="shared" si="0"/>
        <v>0</v>
      </c>
      <c r="I25" s="27">
        <f t="shared" si="1"/>
        <v>0</v>
      </c>
      <c r="J25" s="17"/>
      <c r="K25" s="16">
        <v>4</v>
      </c>
      <c r="L25" s="26" t="s">
        <v>160</v>
      </c>
      <c r="M25" s="26" t="s">
        <v>148</v>
      </c>
      <c r="N25" s="16" t="s">
        <v>94</v>
      </c>
      <c r="O25" s="27">
        <v>0.5</v>
      </c>
      <c r="P25" s="17"/>
      <c r="Q25" s="17"/>
      <c r="R25" s="16">
        <f t="shared" si="2"/>
        <v>0</v>
      </c>
      <c r="S25" s="27">
        <f t="shared" si="3"/>
        <v>0</v>
      </c>
      <c r="T25" s="17"/>
    </row>
    <row r="26" spans="1:20">
      <c r="A26" s="16">
        <v>5</v>
      </c>
      <c r="B26" s="26" t="s">
        <v>149</v>
      </c>
      <c r="C26" s="26" t="s">
        <v>150</v>
      </c>
      <c r="D26" s="16" t="s">
        <v>94</v>
      </c>
      <c r="E26" s="27">
        <v>0.5</v>
      </c>
      <c r="F26" s="17"/>
      <c r="G26" s="17"/>
      <c r="H26" s="16">
        <f t="shared" si="0"/>
        <v>0</v>
      </c>
      <c r="I26" s="27">
        <f t="shared" si="1"/>
        <v>0</v>
      </c>
      <c r="J26" s="17"/>
      <c r="K26" s="16">
        <v>5</v>
      </c>
      <c r="L26" s="26" t="s">
        <v>161</v>
      </c>
      <c r="M26" s="26" t="s">
        <v>150</v>
      </c>
      <c r="N26" s="16" t="s">
        <v>94</v>
      </c>
      <c r="O26" s="27">
        <v>0.5</v>
      </c>
      <c r="P26" s="17"/>
      <c r="Q26" s="17"/>
      <c r="R26" s="16">
        <f t="shared" si="2"/>
        <v>0</v>
      </c>
      <c r="S26" s="27">
        <f t="shared" si="3"/>
        <v>0</v>
      </c>
      <c r="T26" s="17"/>
    </row>
    <row r="27" spans="1:20">
      <c r="A27" s="16">
        <v>6</v>
      </c>
      <c r="B27" s="26" t="s">
        <v>151</v>
      </c>
      <c r="C27" s="26" t="s">
        <v>152</v>
      </c>
      <c r="D27" s="16" t="s">
        <v>94</v>
      </c>
      <c r="E27" s="27">
        <v>0.5</v>
      </c>
      <c r="F27" s="17"/>
      <c r="G27" s="17"/>
      <c r="H27" s="16">
        <f t="shared" si="0"/>
        <v>0</v>
      </c>
      <c r="I27" s="27">
        <f t="shared" si="1"/>
        <v>0</v>
      </c>
      <c r="J27" s="17"/>
      <c r="K27" s="16">
        <v>6</v>
      </c>
      <c r="L27" s="26" t="s">
        <v>162</v>
      </c>
      <c r="M27" s="26" t="s">
        <v>152</v>
      </c>
      <c r="N27" s="16" t="s">
        <v>94</v>
      </c>
      <c r="O27" s="27">
        <v>0.5</v>
      </c>
      <c r="P27" s="17"/>
      <c r="Q27" s="17"/>
      <c r="R27" s="16">
        <f t="shared" si="2"/>
        <v>0</v>
      </c>
      <c r="S27" s="27">
        <f t="shared" si="3"/>
        <v>0</v>
      </c>
      <c r="T27" s="17"/>
    </row>
    <row r="28" spans="1:20">
      <c r="A28" s="16">
        <v>7</v>
      </c>
      <c r="B28" s="26" t="s">
        <v>153</v>
      </c>
      <c r="C28" s="26" t="s">
        <v>154</v>
      </c>
      <c r="D28" s="16" t="s">
        <v>94</v>
      </c>
      <c r="E28" s="27">
        <v>1</v>
      </c>
      <c r="F28" s="17"/>
      <c r="G28" s="17"/>
      <c r="H28" s="16">
        <f t="shared" si="0"/>
        <v>0</v>
      </c>
      <c r="I28" s="27">
        <f t="shared" si="1"/>
        <v>0</v>
      </c>
      <c r="J28" s="17"/>
      <c r="K28" s="16">
        <v>7</v>
      </c>
      <c r="L28" s="26" t="s">
        <v>163</v>
      </c>
      <c r="M28" s="26" t="s">
        <v>154</v>
      </c>
      <c r="N28" s="16" t="s">
        <v>94</v>
      </c>
      <c r="O28" s="27">
        <v>1</v>
      </c>
      <c r="P28" s="17"/>
      <c r="Q28" s="17"/>
      <c r="R28" s="16">
        <f t="shared" si="2"/>
        <v>0</v>
      </c>
      <c r="S28" s="27">
        <f t="shared" si="3"/>
        <v>0</v>
      </c>
      <c r="T28" s="17"/>
    </row>
    <row r="29" spans="1:20">
      <c r="A29" s="16">
        <v>8</v>
      </c>
      <c r="B29" s="26" t="s">
        <v>155</v>
      </c>
      <c r="C29" s="26" t="s">
        <v>156</v>
      </c>
      <c r="D29" s="16" t="s">
        <v>94</v>
      </c>
      <c r="E29" s="27">
        <v>0.5</v>
      </c>
      <c r="F29" s="17"/>
      <c r="G29" s="17"/>
      <c r="H29" s="16">
        <f t="shared" si="0"/>
        <v>0</v>
      </c>
      <c r="I29" s="27">
        <f t="shared" si="1"/>
        <v>0</v>
      </c>
      <c r="J29" s="17"/>
      <c r="K29" s="16">
        <v>8</v>
      </c>
      <c r="L29" s="26" t="s">
        <v>164</v>
      </c>
      <c r="M29" s="26" t="s">
        <v>156</v>
      </c>
      <c r="N29" s="16" t="s">
        <v>94</v>
      </c>
      <c r="O29" s="27">
        <v>0.5</v>
      </c>
      <c r="P29" s="17"/>
      <c r="Q29" s="17"/>
      <c r="R29" s="16">
        <f t="shared" si="2"/>
        <v>0</v>
      </c>
      <c r="S29" s="27">
        <f t="shared" si="3"/>
        <v>0</v>
      </c>
      <c r="T29" s="17"/>
    </row>
    <row r="30" spans="1:20" ht="10.5" customHeight="1"/>
    <row r="31" spans="1:20" s="28" customFormat="1" ht="19">
      <c r="A31" s="50" t="s">
        <v>9</v>
      </c>
      <c r="B31" s="51"/>
      <c r="C31" s="51"/>
      <c r="D31" s="52"/>
      <c r="K31" s="50" t="s">
        <v>9</v>
      </c>
      <c r="L31" s="51"/>
      <c r="M31" s="51"/>
      <c r="N31" s="52"/>
    </row>
    <row r="32" spans="1:20" s="28" customFormat="1" ht="19">
      <c r="A32" s="56" t="s">
        <v>10</v>
      </c>
      <c r="B32" s="57"/>
      <c r="C32" s="58"/>
      <c r="D32" s="29">
        <f>SUM(E6:E14)</f>
        <v>11</v>
      </c>
      <c r="G32" s="28" t="s">
        <v>17</v>
      </c>
      <c r="K32" s="56" t="s">
        <v>10</v>
      </c>
      <c r="L32" s="57"/>
      <c r="M32" s="58"/>
      <c r="N32" s="29">
        <f>SUM(O6:O14)</f>
        <v>11</v>
      </c>
      <c r="Q32" s="28" t="s">
        <v>17</v>
      </c>
    </row>
    <row r="33" spans="1:17" s="28" customFormat="1" ht="19">
      <c r="A33" s="56" t="s">
        <v>11</v>
      </c>
      <c r="B33" s="57"/>
      <c r="C33" s="58"/>
      <c r="D33" s="29">
        <v>1</v>
      </c>
      <c r="G33" s="28" t="s">
        <v>77</v>
      </c>
      <c r="K33" s="56" t="s">
        <v>11</v>
      </c>
      <c r="L33" s="57"/>
      <c r="M33" s="58"/>
      <c r="N33" s="29">
        <v>1</v>
      </c>
      <c r="Q33" s="28" t="s">
        <v>77</v>
      </c>
    </row>
    <row r="34" spans="1:17" s="28" customFormat="1" ht="19">
      <c r="A34" s="56" t="s">
        <v>114</v>
      </c>
      <c r="B34" s="57"/>
      <c r="C34" s="58"/>
      <c r="D34" s="29"/>
      <c r="K34" s="56" t="s">
        <v>114</v>
      </c>
      <c r="L34" s="57"/>
      <c r="M34" s="58"/>
      <c r="N34" s="29"/>
    </row>
    <row r="35" spans="1:17" s="28" customFormat="1" ht="19">
      <c r="A35" s="56" t="s">
        <v>12</v>
      </c>
      <c r="B35" s="57"/>
      <c r="C35" s="58"/>
      <c r="D35" s="29">
        <f>((I6*1.5)+(I7*1.5)+(I8*2)+(I9*1.5)+(I10*0.5)+(I11*1)+(I12*1)+(I13*0.5)+(I14*1.5)+(I15*0.5)+(I16*0.5))/12</f>
        <v>0</v>
      </c>
      <c r="G35" s="28" t="s">
        <v>17</v>
      </c>
      <c r="K35" s="56" t="s">
        <v>12</v>
      </c>
      <c r="L35" s="57"/>
      <c r="M35" s="58"/>
      <c r="N35" s="29">
        <f>((I6*1.5)+(I7*1.5)+(I8*2)+(I9*1.5)+(I10*0.5)+(I11*1)+(I12*1)+(I13*0.5)+(I14*1.5)+(I15*0.5)+(I16*0.5))/12</f>
        <v>0</v>
      </c>
      <c r="Q35" s="28" t="s">
        <v>17</v>
      </c>
    </row>
    <row r="36" spans="1:17" s="28" customFormat="1" ht="19">
      <c r="A36" s="50" t="s">
        <v>13</v>
      </c>
      <c r="B36" s="51"/>
      <c r="C36" s="51"/>
      <c r="D36" s="52"/>
      <c r="G36" s="28" t="s">
        <v>76</v>
      </c>
      <c r="K36" s="50" t="s">
        <v>13</v>
      </c>
      <c r="L36" s="51"/>
      <c r="M36" s="51"/>
      <c r="N36" s="52"/>
      <c r="Q36" s="28" t="s">
        <v>76</v>
      </c>
    </row>
    <row r="37" spans="1:17" s="28" customFormat="1" ht="19">
      <c r="A37" s="30" t="s">
        <v>14</v>
      </c>
      <c r="B37" s="30"/>
      <c r="C37" s="30"/>
      <c r="D37" s="30"/>
      <c r="K37" s="30" t="s">
        <v>14</v>
      </c>
      <c r="L37" s="30"/>
      <c r="M37" s="30"/>
      <c r="N37" s="30"/>
    </row>
    <row r="38" spans="1:17" s="28" customFormat="1" ht="19">
      <c r="A38" s="30" t="s">
        <v>15</v>
      </c>
      <c r="B38" s="30"/>
      <c r="C38" s="30"/>
      <c r="D38" s="30"/>
      <c r="G38" s="28" t="s">
        <v>17</v>
      </c>
      <c r="K38" s="30" t="s">
        <v>15</v>
      </c>
      <c r="L38" s="30"/>
      <c r="M38" s="30"/>
      <c r="N38" s="30"/>
      <c r="Q38" s="28" t="s">
        <v>17</v>
      </c>
    </row>
    <row r="39" spans="1:17" s="28" customFormat="1" ht="19">
      <c r="A39" s="30" t="s">
        <v>16</v>
      </c>
      <c r="B39" s="31"/>
      <c r="C39" s="32"/>
      <c r="D39" s="30"/>
      <c r="G39" s="28" t="s">
        <v>78</v>
      </c>
      <c r="K39" s="30" t="s">
        <v>16</v>
      </c>
      <c r="L39" s="31"/>
      <c r="M39" s="32"/>
      <c r="N39" s="30"/>
      <c r="Q39" s="28" t="s">
        <v>78</v>
      </c>
    </row>
    <row r="64" ht="13.5" customHeight="1"/>
    <row r="98" ht="11.25" customHeight="1"/>
  </sheetData>
  <mergeCells count="28">
    <mergeCell ref="A35:C35"/>
    <mergeCell ref="K35:M35"/>
    <mergeCell ref="A36:D36"/>
    <mergeCell ref="K36:N36"/>
    <mergeCell ref="A33:C33"/>
    <mergeCell ref="K33:M33"/>
    <mergeCell ref="A34:C34"/>
    <mergeCell ref="K34:M34"/>
    <mergeCell ref="B5:C5"/>
    <mergeCell ref="L5:M5"/>
    <mergeCell ref="B21:C21"/>
    <mergeCell ref="L21:M21"/>
    <mergeCell ref="A32:C32"/>
    <mergeCell ref="K32:M32"/>
    <mergeCell ref="A31:D31"/>
    <mergeCell ref="K31:N31"/>
    <mergeCell ref="A1:J1"/>
    <mergeCell ref="K1:T1"/>
    <mergeCell ref="D2:E2"/>
    <mergeCell ref="B3:B4"/>
    <mergeCell ref="C3:C4"/>
    <mergeCell ref="D3:D4"/>
    <mergeCell ref="J3:J4"/>
    <mergeCell ref="L3:L4"/>
    <mergeCell ref="M3:M4"/>
    <mergeCell ref="N3:N4"/>
    <mergeCell ref="T3:T4"/>
    <mergeCell ref="N2:O2"/>
  </mergeCells>
  <pageMargins left="0.39370078740157483" right="0" top="0.35433070866141736" bottom="0.39370078740157483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8"/>
  <sheetViews>
    <sheetView showZeros="0" zoomScale="120" zoomScaleNormal="120" workbookViewId="0">
      <selection activeCell="C6" sqref="C6"/>
    </sheetView>
  </sheetViews>
  <sheetFormatPr defaultColWidth="9" defaultRowHeight="20"/>
  <cols>
    <col min="1" max="1" width="4.36328125" style="18" customWidth="1"/>
    <col min="2" max="2" width="7.6328125" style="18" customWidth="1"/>
    <col min="3" max="3" width="26.08984375" style="18" customWidth="1"/>
    <col min="4" max="4" width="6.90625" style="18" customWidth="1"/>
    <col min="5" max="5" width="6.453125" style="18" customWidth="1"/>
    <col min="6" max="6" width="9" style="18"/>
    <col min="7" max="7" width="8" style="18" customWidth="1"/>
    <col min="8" max="8" width="7.36328125" style="18" customWidth="1"/>
    <col min="9" max="9" width="7.08984375" style="18" customWidth="1"/>
    <col min="10" max="10" width="14.81640625" style="18" customWidth="1"/>
    <col min="11" max="11" width="4.453125" style="18" customWidth="1"/>
    <col min="12" max="12" width="6.6328125" style="18" customWidth="1"/>
    <col min="13" max="13" width="26.7265625" style="18" customWidth="1"/>
    <col min="14" max="14" width="7.36328125" style="18" customWidth="1"/>
    <col min="15" max="15" width="7" style="18" customWidth="1"/>
    <col min="16" max="16" width="8.36328125" style="18" customWidth="1"/>
    <col min="17" max="17" width="7.6328125" style="18" customWidth="1"/>
    <col min="18" max="18" width="6.26953125" style="18" customWidth="1"/>
    <col min="19" max="19" width="6.90625" style="18" customWidth="1"/>
    <col min="20" max="20" width="13" style="18" customWidth="1"/>
    <col min="21" max="16384" width="9" style="18"/>
  </cols>
  <sheetData>
    <row r="1" spans="1:20" ht="20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 t="s">
        <v>0</v>
      </c>
      <c r="L1" s="53"/>
      <c r="M1" s="53"/>
      <c r="N1" s="53"/>
      <c r="O1" s="53"/>
      <c r="P1" s="53"/>
      <c r="Q1" s="53"/>
      <c r="R1" s="53"/>
      <c r="S1" s="53"/>
      <c r="T1" s="53"/>
    </row>
    <row r="2" spans="1:20" ht="20.5">
      <c r="D2" s="61" t="s">
        <v>132</v>
      </c>
      <c r="E2" s="61"/>
      <c r="J2" s="19" t="s">
        <v>135</v>
      </c>
      <c r="N2" s="61" t="s">
        <v>193</v>
      </c>
      <c r="O2" s="61"/>
      <c r="T2" s="19" t="s">
        <v>136</v>
      </c>
    </row>
    <row r="3" spans="1:20">
      <c r="A3" s="12" t="s">
        <v>133</v>
      </c>
      <c r="B3" s="54" t="s">
        <v>1</v>
      </c>
      <c r="C3" s="54" t="s">
        <v>2</v>
      </c>
      <c r="D3" s="54" t="s">
        <v>3</v>
      </c>
      <c r="E3" s="12" t="s">
        <v>4</v>
      </c>
      <c r="F3" s="12" t="s">
        <v>130</v>
      </c>
      <c r="G3" s="12" t="s">
        <v>130</v>
      </c>
      <c r="H3" s="12" t="s">
        <v>67</v>
      </c>
      <c r="I3" s="13" t="s">
        <v>7</v>
      </c>
      <c r="J3" s="54" t="s">
        <v>6</v>
      </c>
      <c r="K3" s="12" t="s">
        <v>133</v>
      </c>
      <c r="L3" s="54" t="s">
        <v>1</v>
      </c>
      <c r="M3" s="54" t="s">
        <v>2</v>
      </c>
      <c r="N3" s="54" t="s">
        <v>3</v>
      </c>
      <c r="O3" s="12" t="s">
        <v>4</v>
      </c>
      <c r="P3" s="12" t="s">
        <v>130</v>
      </c>
      <c r="Q3" s="12" t="s">
        <v>130</v>
      </c>
      <c r="R3" s="12" t="s">
        <v>67</v>
      </c>
      <c r="S3" s="13" t="s">
        <v>7</v>
      </c>
      <c r="T3" s="54" t="s">
        <v>6</v>
      </c>
    </row>
    <row r="4" spans="1:20">
      <c r="A4" s="14" t="s">
        <v>134</v>
      </c>
      <c r="B4" s="55"/>
      <c r="C4" s="55"/>
      <c r="D4" s="55"/>
      <c r="E4" s="14" t="s">
        <v>5</v>
      </c>
      <c r="F4" s="14" t="s">
        <v>129</v>
      </c>
      <c r="G4" s="14" t="s">
        <v>131</v>
      </c>
      <c r="H4" s="14" t="s">
        <v>130</v>
      </c>
      <c r="I4" s="15" t="s">
        <v>8</v>
      </c>
      <c r="J4" s="55"/>
      <c r="K4" s="14" t="s">
        <v>134</v>
      </c>
      <c r="L4" s="55"/>
      <c r="M4" s="55"/>
      <c r="N4" s="55"/>
      <c r="O4" s="14" t="s">
        <v>5</v>
      </c>
      <c r="P4" s="14" t="s">
        <v>129</v>
      </c>
      <c r="Q4" s="14" t="s">
        <v>131</v>
      </c>
      <c r="R4" s="14" t="s">
        <v>130</v>
      </c>
      <c r="S4" s="15" t="s">
        <v>8</v>
      </c>
      <c r="T4" s="55"/>
    </row>
    <row r="5" spans="1:20" s="25" customFormat="1" ht="20.5">
      <c r="A5" s="23"/>
      <c r="B5" s="59" t="s">
        <v>139</v>
      </c>
      <c r="C5" s="60"/>
      <c r="D5" s="23"/>
      <c r="E5" s="23"/>
      <c r="F5" s="23"/>
      <c r="G5" s="23"/>
      <c r="H5" s="23"/>
      <c r="I5" s="24"/>
      <c r="J5" s="23"/>
      <c r="K5" s="23"/>
      <c r="L5" s="59" t="s">
        <v>139</v>
      </c>
      <c r="M5" s="60"/>
      <c r="N5" s="23"/>
      <c r="O5" s="23"/>
      <c r="P5" s="23"/>
      <c r="Q5" s="23"/>
      <c r="R5" s="23"/>
      <c r="S5" s="24"/>
      <c r="T5" s="23"/>
    </row>
    <row r="6" spans="1:20">
      <c r="A6" s="16">
        <v>1</v>
      </c>
      <c r="B6" s="16" t="s">
        <v>100</v>
      </c>
      <c r="C6" s="17" t="s">
        <v>81</v>
      </c>
      <c r="D6" s="16" t="s">
        <v>90</v>
      </c>
      <c r="E6" s="16">
        <v>1.5</v>
      </c>
      <c r="F6" s="16"/>
      <c r="G6" s="16"/>
      <c r="H6" s="16">
        <f>F6+G6</f>
        <v>0</v>
      </c>
      <c r="I6" s="27">
        <f>IF(H6&lt;50,0,IF(H6&lt;55,1,IF(H6&lt;60,1.5,IF(H6&lt;65,2,IF(H6&lt;70,2.5,IF(H6&lt;75,3,IF(H6&lt;80,3.5,4)))))))</f>
        <v>0</v>
      </c>
      <c r="J6" s="17"/>
      <c r="K6" s="16">
        <v>1</v>
      </c>
      <c r="L6" s="16" t="s">
        <v>116</v>
      </c>
      <c r="M6" s="17" t="s">
        <v>81</v>
      </c>
      <c r="N6" s="16" t="s">
        <v>90</v>
      </c>
      <c r="O6" s="16">
        <v>1.5</v>
      </c>
      <c r="P6" s="16"/>
      <c r="Q6" s="16"/>
      <c r="R6" s="16">
        <f>P6+Q6</f>
        <v>0</v>
      </c>
      <c r="S6" s="27">
        <f>IF(R6&lt;50,0,IF(R6&lt;55,1,IF(R6&lt;60,1.5,IF(R6&lt;65,2,IF(R6&lt;70,2.5,IF(R6&lt;75,3,IF(R6&lt;80,3.5,4)))))))</f>
        <v>0</v>
      </c>
      <c r="T6" s="17"/>
    </row>
    <row r="7" spans="1:20">
      <c r="A7" s="16">
        <v>2</v>
      </c>
      <c r="B7" s="16" t="s">
        <v>101</v>
      </c>
      <c r="C7" s="17" t="s">
        <v>82</v>
      </c>
      <c r="D7" s="16" t="s">
        <v>90</v>
      </c>
      <c r="E7" s="16">
        <v>1.5</v>
      </c>
      <c r="F7" s="16"/>
      <c r="G7" s="16"/>
      <c r="H7" s="16">
        <f t="shared" ref="H7:H29" si="0">F7+G7</f>
        <v>0</v>
      </c>
      <c r="I7" s="27">
        <f t="shared" ref="I7:I29" si="1">IF(H7&lt;50,0,IF(H7&lt;55,1,IF(H7&lt;60,1.5,IF(H7&lt;65,2,IF(H7&lt;70,2.5,IF(H7&lt;75,3,IF(H7&lt;80,3.5,4)))))))</f>
        <v>0</v>
      </c>
      <c r="J7" s="17"/>
      <c r="K7" s="16">
        <v>2</v>
      </c>
      <c r="L7" s="16" t="s">
        <v>117</v>
      </c>
      <c r="M7" s="17" t="s">
        <v>82</v>
      </c>
      <c r="N7" s="16" t="s">
        <v>90</v>
      </c>
      <c r="O7" s="16">
        <v>1.5</v>
      </c>
      <c r="P7" s="16"/>
      <c r="Q7" s="16"/>
      <c r="R7" s="16">
        <f t="shared" ref="R7:R29" si="2">P7+Q7</f>
        <v>0</v>
      </c>
      <c r="S7" s="27">
        <f t="shared" ref="S7:S29" si="3">IF(R7&lt;50,0,IF(R7&lt;55,1,IF(R7&lt;60,1.5,IF(R7&lt;65,2,IF(R7&lt;70,2.5,IF(R7&lt;75,3,IF(R7&lt;80,3.5,4)))))))</f>
        <v>0</v>
      </c>
      <c r="T7" s="17"/>
    </row>
    <row r="8" spans="1:20">
      <c r="A8" s="16">
        <v>3</v>
      </c>
      <c r="B8" s="16" t="s">
        <v>102</v>
      </c>
      <c r="C8" s="17" t="s">
        <v>83</v>
      </c>
      <c r="D8" s="16" t="s">
        <v>90</v>
      </c>
      <c r="E8" s="16">
        <v>2</v>
      </c>
      <c r="F8" s="16"/>
      <c r="G8" s="16"/>
      <c r="H8" s="16">
        <f t="shared" si="0"/>
        <v>0</v>
      </c>
      <c r="I8" s="27">
        <f t="shared" si="1"/>
        <v>0</v>
      </c>
      <c r="J8" s="17"/>
      <c r="K8" s="16">
        <v>3</v>
      </c>
      <c r="L8" s="16" t="s">
        <v>118</v>
      </c>
      <c r="M8" s="17" t="s">
        <v>83</v>
      </c>
      <c r="N8" s="16" t="s">
        <v>90</v>
      </c>
      <c r="O8" s="16">
        <v>2</v>
      </c>
      <c r="P8" s="16"/>
      <c r="Q8" s="16"/>
      <c r="R8" s="16">
        <f t="shared" si="2"/>
        <v>0</v>
      </c>
      <c r="S8" s="27">
        <f t="shared" si="3"/>
        <v>0</v>
      </c>
      <c r="T8" s="17"/>
    </row>
    <row r="9" spans="1:20">
      <c r="A9" s="16">
        <v>4</v>
      </c>
      <c r="B9" s="16" t="s">
        <v>103</v>
      </c>
      <c r="C9" s="17" t="s">
        <v>84</v>
      </c>
      <c r="D9" s="16" t="s">
        <v>90</v>
      </c>
      <c r="E9" s="16">
        <v>1.5</v>
      </c>
      <c r="F9" s="16"/>
      <c r="G9" s="16"/>
      <c r="H9" s="16">
        <f t="shared" si="0"/>
        <v>0</v>
      </c>
      <c r="I9" s="27">
        <f t="shared" si="1"/>
        <v>0</v>
      </c>
      <c r="J9" s="17"/>
      <c r="K9" s="16">
        <v>4</v>
      </c>
      <c r="L9" s="16" t="s">
        <v>119</v>
      </c>
      <c r="M9" s="17" t="s">
        <v>84</v>
      </c>
      <c r="N9" s="16" t="s">
        <v>90</v>
      </c>
      <c r="O9" s="16">
        <v>1.5</v>
      </c>
      <c r="P9" s="16"/>
      <c r="Q9" s="16"/>
      <c r="R9" s="16">
        <f t="shared" si="2"/>
        <v>0</v>
      </c>
      <c r="S9" s="27">
        <f t="shared" si="3"/>
        <v>0</v>
      </c>
      <c r="T9" s="17"/>
    </row>
    <row r="10" spans="1:20">
      <c r="A10" s="16">
        <v>5</v>
      </c>
      <c r="B10" s="16" t="s">
        <v>104</v>
      </c>
      <c r="C10" s="17" t="s">
        <v>85</v>
      </c>
      <c r="D10" s="16" t="s">
        <v>90</v>
      </c>
      <c r="E10" s="16">
        <v>0.5</v>
      </c>
      <c r="F10" s="16"/>
      <c r="G10" s="16"/>
      <c r="H10" s="16">
        <f t="shared" si="0"/>
        <v>0</v>
      </c>
      <c r="I10" s="27">
        <f t="shared" si="1"/>
        <v>0</v>
      </c>
      <c r="J10" s="17"/>
      <c r="K10" s="16">
        <v>5</v>
      </c>
      <c r="L10" s="16" t="s">
        <v>120</v>
      </c>
      <c r="M10" s="17" t="s">
        <v>85</v>
      </c>
      <c r="N10" s="16" t="s">
        <v>90</v>
      </c>
      <c r="O10" s="16">
        <v>0.5</v>
      </c>
      <c r="P10" s="16"/>
      <c r="Q10" s="16"/>
      <c r="R10" s="16">
        <f t="shared" si="2"/>
        <v>0</v>
      </c>
      <c r="S10" s="27">
        <f t="shared" si="3"/>
        <v>0</v>
      </c>
      <c r="T10" s="17"/>
    </row>
    <row r="11" spans="1:20">
      <c r="A11" s="16">
        <v>6</v>
      </c>
      <c r="B11" s="16" t="s">
        <v>105</v>
      </c>
      <c r="C11" s="17" t="s">
        <v>86</v>
      </c>
      <c r="D11" s="16" t="s">
        <v>90</v>
      </c>
      <c r="E11" s="16">
        <v>1</v>
      </c>
      <c r="F11" s="16"/>
      <c r="G11" s="16"/>
      <c r="H11" s="16">
        <f t="shared" si="0"/>
        <v>0</v>
      </c>
      <c r="I11" s="27">
        <f t="shared" si="1"/>
        <v>0</v>
      </c>
      <c r="J11" s="17"/>
      <c r="K11" s="16">
        <v>6</v>
      </c>
      <c r="L11" s="16" t="s">
        <v>121</v>
      </c>
      <c r="M11" s="17" t="s">
        <v>86</v>
      </c>
      <c r="N11" s="16" t="s">
        <v>90</v>
      </c>
      <c r="O11" s="16">
        <v>1</v>
      </c>
      <c r="P11" s="16"/>
      <c r="Q11" s="16"/>
      <c r="R11" s="16">
        <f t="shared" si="2"/>
        <v>0</v>
      </c>
      <c r="S11" s="27">
        <f t="shared" si="3"/>
        <v>0</v>
      </c>
      <c r="T11" s="17"/>
    </row>
    <row r="12" spans="1:20">
      <c r="A12" s="16">
        <v>7</v>
      </c>
      <c r="B12" s="16" t="s">
        <v>106</v>
      </c>
      <c r="C12" s="17" t="s">
        <v>87</v>
      </c>
      <c r="D12" s="16" t="s">
        <v>90</v>
      </c>
      <c r="E12" s="16">
        <v>1</v>
      </c>
      <c r="F12" s="16"/>
      <c r="G12" s="16"/>
      <c r="H12" s="16">
        <f t="shared" si="0"/>
        <v>0</v>
      </c>
      <c r="I12" s="27">
        <f t="shared" si="1"/>
        <v>0</v>
      </c>
      <c r="J12" s="17"/>
      <c r="K12" s="16">
        <v>7</v>
      </c>
      <c r="L12" s="16" t="s">
        <v>122</v>
      </c>
      <c r="M12" s="17" t="s">
        <v>87</v>
      </c>
      <c r="N12" s="16" t="s">
        <v>90</v>
      </c>
      <c r="O12" s="16">
        <v>1</v>
      </c>
      <c r="P12" s="16"/>
      <c r="Q12" s="16"/>
      <c r="R12" s="16">
        <f t="shared" si="2"/>
        <v>0</v>
      </c>
      <c r="S12" s="27">
        <f t="shared" si="3"/>
        <v>0</v>
      </c>
      <c r="T12" s="17"/>
    </row>
    <row r="13" spans="1:20">
      <c r="A13" s="16">
        <v>8</v>
      </c>
      <c r="B13" s="16" t="s">
        <v>107</v>
      </c>
      <c r="C13" s="17" t="s">
        <v>88</v>
      </c>
      <c r="D13" s="16" t="s">
        <v>90</v>
      </c>
      <c r="E13" s="16">
        <v>0.5</v>
      </c>
      <c r="F13" s="16"/>
      <c r="G13" s="16"/>
      <c r="H13" s="16">
        <f t="shared" si="0"/>
        <v>0</v>
      </c>
      <c r="I13" s="27">
        <f t="shared" si="1"/>
        <v>0</v>
      </c>
      <c r="J13" s="17"/>
      <c r="K13" s="16">
        <v>8</v>
      </c>
      <c r="L13" s="16" t="s">
        <v>123</v>
      </c>
      <c r="M13" s="17" t="s">
        <v>88</v>
      </c>
      <c r="N13" s="16" t="s">
        <v>90</v>
      </c>
      <c r="O13" s="16">
        <v>0.5</v>
      </c>
      <c r="P13" s="16"/>
      <c r="Q13" s="16"/>
      <c r="R13" s="16">
        <f t="shared" si="2"/>
        <v>0</v>
      </c>
      <c r="S13" s="27">
        <f t="shared" si="3"/>
        <v>0</v>
      </c>
      <c r="T13" s="17"/>
    </row>
    <row r="14" spans="1:20">
      <c r="A14" s="16">
        <v>9</v>
      </c>
      <c r="B14" s="16" t="s">
        <v>108</v>
      </c>
      <c r="C14" s="17" t="s">
        <v>89</v>
      </c>
      <c r="D14" s="16" t="s">
        <v>90</v>
      </c>
      <c r="E14" s="16">
        <v>1.5</v>
      </c>
      <c r="F14" s="16"/>
      <c r="G14" s="16"/>
      <c r="H14" s="16">
        <f t="shared" si="0"/>
        <v>0</v>
      </c>
      <c r="I14" s="27">
        <f t="shared" si="1"/>
        <v>0</v>
      </c>
      <c r="J14" s="17"/>
      <c r="K14" s="16">
        <v>9</v>
      </c>
      <c r="L14" s="16" t="s">
        <v>124</v>
      </c>
      <c r="M14" s="17" t="s">
        <v>89</v>
      </c>
      <c r="N14" s="16" t="s">
        <v>90</v>
      </c>
      <c r="O14" s="16">
        <v>1.5</v>
      </c>
      <c r="P14" s="16"/>
      <c r="Q14" s="16"/>
      <c r="R14" s="16">
        <f t="shared" si="2"/>
        <v>0</v>
      </c>
      <c r="S14" s="27">
        <f t="shared" si="3"/>
        <v>0</v>
      </c>
      <c r="T14" s="17"/>
    </row>
    <row r="15" spans="1:20">
      <c r="A15" s="16">
        <v>10</v>
      </c>
      <c r="B15" s="16" t="s">
        <v>109</v>
      </c>
      <c r="C15" s="17" t="s">
        <v>98</v>
      </c>
      <c r="D15" s="16" t="s">
        <v>94</v>
      </c>
      <c r="E15" s="16">
        <v>0.5</v>
      </c>
      <c r="F15" s="16"/>
      <c r="G15" s="16"/>
      <c r="H15" s="16">
        <f t="shared" si="0"/>
        <v>0</v>
      </c>
      <c r="I15" s="27">
        <f t="shared" si="1"/>
        <v>0</v>
      </c>
      <c r="J15" s="17"/>
      <c r="K15" s="16">
        <v>10</v>
      </c>
      <c r="L15" s="16" t="s">
        <v>125</v>
      </c>
      <c r="M15" s="17" t="s">
        <v>97</v>
      </c>
      <c r="N15" s="16" t="s">
        <v>94</v>
      </c>
      <c r="O15" s="16">
        <v>0.5</v>
      </c>
      <c r="P15" s="16"/>
      <c r="Q15" s="16"/>
      <c r="R15" s="16">
        <f t="shared" si="2"/>
        <v>0</v>
      </c>
      <c r="S15" s="27">
        <f t="shared" si="3"/>
        <v>0</v>
      </c>
      <c r="T15" s="17"/>
    </row>
    <row r="16" spans="1:20">
      <c r="A16" s="16">
        <v>11</v>
      </c>
      <c r="B16" s="16" t="s">
        <v>191</v>
      </c>
      <c r="C16" s="17" t="s">
        <v>187</v>
      </c>
      <c r="D16" s="16" t="s">
        <v>94</v>
      </c>
      <c r="E16" s="16">
        <v>0.5</v>
      </c>
      <c r="F16" s="16"/>
      <c r="G16" s="16"/>
      <c r="H16" s="16">
        <f t="shared" si="0"/>
        <v>0</v>
      </c>
      <c r="I16" s="27">
        <f t="shared" si="1"/>
        <v>0</v>
      </c>
      <c r="J16" s="17"/>
      <c r="K16" s="16">
        <v>11</v>
      </c>
      <c r="L16" s="16" t="s">
        <v>192</v>
      </c>
      <c r="M16" s="17" t="s">
        <v>187</v>
      </c>
      <c r="N16" s="16" t="s">
        <v>94</v>
      </c>
      <c r="O16" s="16">
        <v>0.5</v>
      </c>
      <c r="P16" s="16"/>
      <c r="Q16" s="16"/>
      <c r="R16" s="16">
        <f t="shared" si="2"/>
        <v>0</v>
      </c>
      <c r="S16" s="27">
        <f t="shared" si="3"/>
        <v>0</v>
      </c>
      <c r="T16" s="17"/>
    </row>
    <row r="17" spans="1:20">
      <c r="A17" s="16">
        <v>12</v>
      </c>
      <c r="B17" s="16" t="s">
        <v>110</v>
      </c>
      <c r="C17" s="17" t="s">
        <v>91</v>
      </c>
      <c r="D17" s="16" t="s">
        <v>95</v>
      </c>
      <c r="E17" s="16">
        <v>20</v>
      </c>
      <c r="F17" s="20"/>
      <c r="G17" s="20"/>
      <c r="H17" s="20"/>
      <c r="I17" s="27"/>
      <c r="J17" s="17"/>
      <c r="K17" s="16">
        <v>12</v>
      </c>
      <c r="L17" s="16" t="s">
        <v>110</v>
      </c>
      <c r="M17" s="17" t="s">
        <v>91</v>
      </c>
      <c r="N17" s="16" t="s">
        <v>95</v>
      </c>
      <c r="O17" s="16">
        <v>20</v>
      </c>
      <c r="P17" s="20"/>
      <c r="Q17" s="20"/>
      <c r="R17" s="20"/>
      <c r="S17" s="27"/>
      <c r="T17" s="17"/>
    </row>
    <row r="18" spans="1:20">
      <c r="A18" s="16">
        <v>13</v>
      </c>
      <c r="B18" s="16" t="s">
        <v>111</v>
      </c>
      <c r="C18" s="17" t="s">
        <v>92</v>
      </c>
      <c r="D18" s="16" t="s">
        <v>95</v>
      </c>
      <c r="E18" s="16">
        <v>20</v>
      </c>
      <c r="F18" s="20"/>
      <c r="G18" s="20"/>
      <c r="H18" s="20"/>
      <c r="I18" s="27"/>
      <c r="J18" s="17"/>
      <c r="K18" s="16">
        <v>13</v>
      </c>
      <c r="L18" s="16" t="s">
        <v>111</v>
      </c>
      <c r="M18" s="17" t="s">
        <v>92</v>
      </c>
      <c r="N18" s="16" t="s">
        <v>95</v>
      </c>
      <c r="O18" s="16">
        <v>20</v>
      </c>
      <c r="P18" s="20"/>
      <c r="Q18" s="20"/>
      <c r="R18" s="20"/>
      <c r="S18" s="27"/>
      <c r="T18" s="17"/>
    </row>
    <row r="19" spans="1:20">
      <c r="A19" s="16">
        <v>14</v>
      </c>
      <c r="B19" s="16" t="s">
        <v>112</v>
      </c>
      <c r="C19" s="17" t="s">
        <v>96</v>
      </c>
      <c r="D19" s="16" t="s">
        <v>95</v>
      </c>
      <c r="E19" s="16">
        <v>15</v>
      </c>
      <c r="F19" s="20"/>
      <c r="G19" s="20"/>
      <c r="H19" s="20"/>
      <c r="I19" s="27"/>
      <c r="J19" s="17"/>
      <c r="K19" s="16">
        <v>14</v>
      </c>
      <c r="L19" s="16" t="s">
        <v>112</v>
      </c>
      <c r="M19" s="17" t="s">
        <v>96</v>
      </c>
      <c r="N19" s="16" t="s">
        <v>95</v>
      </c>
      <c r="O19" s="16">
        <v>15</v>
      </c>
      <c r="P19" s="20"/>
      <c r="Q19" s="20"/>
      <c r="R19" s="20"/>
      <c r="S19" s="27"/>
      <c r="T19" s="17"/>
    </row>
    <row r="20" spans="1:20">
      <c r="A20" s="16">
        <v>15</v>
      </c>
      <c r="B20" s="16" t="s">
        <v>113</v>
      </c>
      <c r="C20" s="17" t="s">
        <v>93</v>
      </c>
      <c r="D20" s="16" t="s">
        <v>95</v>
      </c>
      <c r="E20" s="16">
        <v>5</v>
      </c>
      <c r="F20" s="20"/>
      <c r="G20" s="20"/>
      <c r="H20" s="20"/>
      <c r="I20" s="27"/>
      <c r="J20" s="17"/>
      <c r="K20" s="16">
        <v>15</v>
      </c>
      <c r="L20" s="16" t="s">
        <v>113</v>
      </c>
      <c r="M20" s="17" t="s">
        <v>93</v>
      </c>
      <c r="N20" s="16" t="s">
        <v>95</v>
      </c>
      <c r="O20" s="16">
        <v>5</v>
      </c>
      <c r="P20" s="20"/>
      <c r="Q20" s="20"/>
      <c r="R20" s="20"/>
      <c r="S20" s="27"/>
      <c r="T20" s="17"/>
    </row>
    <row r="21" spans="1:20" ht="20.5">
      <c r="A21" s="16"/>
      <c r="B21" s="59" t="s">
        <v>140</v>
      </c>
      <c r="C21" s="60"/>
      <c r="D21" s="17"/>
      <c r="E21" s="17"/>
      <c r="F21" s="17"/>
      <c r="G21" s="17"/>
      <c r="H21" s="16"/>
      <c r="I21" s="27"/>
      <c r="J21" s="17"/>
      <c r="K21" s="16"/>
      <c r="L21" s="59" t="s">
        <v>140</v>
      </c>
      <c r="M21" s="60"/>
      <c r="N21" s="17"/>
      <c r="O21" s="17"/>
      <c r="P21" s="17"/>
      <c r="Q21" s="17"/>
      <c r="R21" s="16"/>
      <c r="S21" s="27"/>
      <c r="T21" s="17"/>
    </row>
    <row r="22" spans="1:20">
      <c r="A22" s="16">
        <v>1</v>
      </c>
      <c r="B22" s="26" t="s">
        <v>141</v>
      </c>
      <c r="C22" s="26" t="s">
        <v>142</v>
      </c>
      <c r="D22" s="16" t="s">
        <v>94</v>
      </c>
      <c r="E22" s="27">
        <v>1</v>
      </c>
      <c r="F22" s="17"/>
      <c r="G22" s="17"/>
      <c r="H22" s="16">
        <f t="shared" si="0"/>
        <v>0</v>
      </c>
      <c r="I22" s="27">
        <f t="shared" si="1"/>
        <v>0</v>
      </c>
      <c r="J22" s="17"/>
      <c r="K22" s="16">
        <v>1</v>
      </c>
      <c r="L22" s="26" t="s">
        <v>157</v>
      </c>
      <c r="M22" s="26" t="s">
        <v>142</v>
      </c>
      <c r="N22" s="16" t="s">
        <v>94</v>
      </c>
      <c r="O22" s="27">
        <v>1</v>
      </c>
      <c r="P22" s="17"/>
      <c r="Q22" s="17"/>
      <c r="R22" s="16">
        <f t="shared" si="2"/>
        <v>0</v>
      </c>
      <c r="S22" s="27">
        <f t="shared" si="3"/>
        <v>0</v>
      </c>
      <c r="T22" s="17"/>
    </row>
    <row r="23" spans="1:20">
      <c r="A23" s="16">
        <v>2</v>
      </c>
      <c r="B23" s="26" t="s">
        <v>143</v>
      </c>
      <c r="C23" s="26" t="s">
        <v>144</v>
      </c>
      <c r="D23" s="16" t="s">
        <v>94</v>
      </c>
      <c r="E23" s="27">
        <v>0.5</v>
      </c>
      <c r="F23" s="17"/>
      <c r="G23" s="17"/>
      <c r="H23" s="16">
        <f t="shared" si="0"/>
        <v>0</v>
      </c>
      <c r="I23" s="27">
        <f t="shared" si="1"/>
        <v>0</v>
      </c>
      <c r="J23" s="17"/>
      <c r="K23" s="16">
        <v>2</v>
      </c>
      <c r="L23" s="26" t="s">
        <v>158</v>
      </c>
      <c r="M23" s="26" t="s">
        <v>144</v>
      </c>
      <c r="N23" s="16" t="s">
        <v>94</v>
      </c>
      <c r="O23" s="27">
        <v>0.5</v>
      </c>
      <c r="P23" s="17"/>
      <c r="Q23" s="17"/>
      <c r="R23" s="16">
        <f t="shared" si="2"/>
        <v>0</v>
      </c>
      <c r="S23" s="27">
        <f t="shared" si="3"/>
        <v>0</v>
      </c>
      <c r="T23" s="17"/>
    </row>
    <row r="24" spans="1:20">
      <c r="A24" s="16">
        <v>3</v>
      </c>
      <c r="B24" s="26" t="s">
        <v>145</v>
      </c>
      <c r="C24" s="26" t="s">
        <v>146</v>
      </c>
      <c r="D24" s="16" t="s">
        <v>94</v>
      </c>
      <c r="E24" s="27">
        <v>0.5</v>
      </c>
      <c r="F24" s="17"/>
      <c r="G24" s="17"/>
      <c r="H24" s="16">
        <f t="shared" si="0"/>
        <v>0</v>
      </c>
      <c r="I24" s="27">
        <f t="shared" si="1"/>
        <v>0</v>
      </c>
      <c r="J24" s="17"/>
      <c r="K24" s="16">
        <v>3</v>
      </c>
      <c r="L24" s="26" t="s">
        <v>159</v>
      </c>
      <c r="M24" s="26" t="s">
        <v>146</v>
      </c>
      <c r="N24" s="16" t="s">
        <v>94</v>
      </c>
      <c r="O24" s="27">
        <v>0.5</v>
      </c>
      <c r="P24" s="17"/>
      <c r="Q24" s="17"/>
      <c r="R24" s="16">
        <f t="shared" si="2"/>
        <v>0</v>
      </c>
      <c r="S24" s="27">
        <f t="shared" si="3"/>
        <v>0</v>
      </c>
      <c r="T24" s="17"/>
    </row>
    <row r="25" spans="1:20">
      <c r="A25" s="16">
        <v>4</v>
      </c>
      <c r="B25" s="26" t="s">
        <v>147</v>
      </c>
      <c r="C25" s="26" t="s">
        <v>148</v>
      </c>
      <c r="D25" s="16" t="s">
        <v>94</v>
      </c>
      <c r="E25" s="27">
        <v>0.5</v>
      </c>
      <c r="F25" s="17"/>
      <c r="G25" s="17"/>
      <c r="H25" s="16">
        <f t="shared" si="0"/>
        <v>0</v>
      </c>
      <c r="I25" s="27">
        <f t="shared" si="1"/>
        <v>0</v>
      </c>
      <c r="J25" s="17"/>
      <c r="K25" s="16">
        <v>4</v>
      </c>
      <c r="L25" s="26" t="s">
        <v>160</v>
      </c>
      <c r="M25" s="26" t="s">
        <v>148</v>
      </c>
      <c r="N25" s="16" t="s">
        <v>94</v>
      </c>
      <c r="O25" s="27">
        <v>0.5</v>
      </c>
      <c r="P25" s="17"/>
      <c r="Q25" s="17"/>
      <c r="R25" s="16">
        <f t="shared" si="2"/>
        <v>0</v>
      </c>
      <c r="S25" s="27">
        <f t="shared" si="3"/>
        <v>0</v>
      </c>
      <c r="T25" s="17"/>
    </row>
    <row r="26" spans="1:20">
      <c r="A26" s="16">
        <v>5</v>
      </c>
      <c r="B26" s="26" t="s">
        <v>149</v>
      </c>
      <c r="C26" s="26" t="s">
        <v>150</v>
      </c>
      <c r="D26" s="16" t="s">
        <v>94</v>
      </c>
      <c r="E26" s="27">
        <v>0.5</v>
      </c>
      <c r="F26" s="17"/>
      <c r="G26" s="17"/>
      <c r="H26" s="16">
        <f t="shared" si="0"/>
        <v>0</v>
      </c>
      <c r="I26" s="27">
        <f t="shared" si="1"/>
        <v>0</v>
      </c>
      <c r="J26" s="17"/>
      <c r="K26" s="16">
        <v>5</v>
      </c>
      <c r="L26" s="26" t="s">
        <v>161</v>
      </c>
      <c r="M26" s="26" t="s">
        <v>150</v>
      </c>
      <c r="N26" s="16" t="s">
        <v>94</v>
      </c>
      <c r="O26" s="27">
        <v>0.5</v>
      </c>
      <c r="P26" s="17"/>
      <c r="Q26" s="17"/>
      <c r="R26" s="16">
        <f t="shared" si="2"/>
        <v>0</v>
      </c>
      <c r="S26" s="27">
        <f t="shared" si="3"/>
        <v>0</v>
      </c>
      <c r="T26" s="17"/>
    </row>
    <row r="27" spans="1:20">
      <c r="A27" s="16">
        <v>6</v>
      </c>
      <c r="B27" s="26" t="s">
        <v>151</v>
      </c>
      <c r="C27" s="26" t="s">
        <v>152</v>
      </c>
      <c r="D27" s="16" t="s">
        <v>94</v>
      </c>
      <c r="E27" s="27">
        <v>0.5</v>
      </c>
      <c r="F27" s="17"/>
      <c r="G27" s="17"/>
      <c r="H27" s="16">
        <f t="shared" si="0"/>
        <v>0</v>
      </c>
      <c r="I27" s="27">
        <f t="shared" si="1"/>
        <v>0</v>
      </c>
      <c r="J27" s="17"/>
      <c r="K27" s="16">
        <v>6</v>
      </c>
      <c r="L27" s="26" t="s">
        <v>162</v>
      </c>
      <c r="M27" s="26" t="s">
        <v>152</v>
      </c>
      <c r="N27" s="16" t="s">
        <v>94</v>
      </c>
      <c r="O27" s="27">
        <v>0.5</v>
      </c>
      <c r="P27" s="17"/>
      <c r="Q27" s="17"/>
      <c r="R27" s="16">
        <f t="shared" si="2"/>
        <v>0</v>
      </c>
      <c r="S27" s="27">
        <f t="shared" si="3"/>
        <v>0</v>
      </c>
      <c r="T27" s="17"/>
    </row>
    <row r="28" spans="1:20">
      <c r="A28" s="16">
        <v>7</v>
      </c>
      <c r="B28" s="26" t="s">
        <v>153</v>
      </c>
      <c r="C28" s="26" t="s">
        <v>154</v>
      </c>
      <c r="D28" s="16" t="s">
        <v>94</v>
      </c>
      <c r="E28" s="27">
        <v>1</v>
      </c>
      <c r="F28" s="17"/>
      <c r="G28" s="17"/>
      <c r="H28" s="16">
        <f t="shared" si="0"/>
        <v>0</v>
      </c>
      <c r="I28" s="27">
        <f t="shared" si="1"/>
        <v>0</v>
      </c>
      <c r="J28" s="17"/>
      <c r="K28" s="16">
        <v>7</v>
      </c>
      <c r="L28" s="26" t="s">
        <v>163</v>
      </c>
      <c r="M28" s="26" t="s">
        <v>154</v>
      </c>
      <c r="N28" s="16" t="s">
        <v>94</v>
      </c>
      <c r="O28" s="27">
        <v>1</v>
      </c>
      <c r="P28" s="17"/>
      <c r="Q28" s="17"/>
      <c r="R28" s="16">
        <f t="shared" si="2"/>
        <v>0</v>
      </c>
      <c r="S28" s="27">
        <f t="shared" si="3"/>
        <v>0</v>
      </c>
      <c r="T28" s="17"/>
    </row>
    <row r="29" spans="1:20">
      <c r="A29" s="16">
        <v>8</v>
      </c>
      <c r="B29" s="26" t="s">
        <v>155</v>
      </c>
      <c r="C29" s="26" t="s">
        <v>156</v>
      </c>
      <c r="D29" s="16" t="s">
        <v>94</v>
      </c>
      <c r="E29" s="27">
        <v>0.5</v>
      </c>
      <c r="F29" s="17"/>
      <c r="G29" s="17"/>
      <c r="H29" s="16">
        <f t="shared" si="0"/>
        <v>0</v>
      </c>
      <c r="I29" s="27">
        <f t="shared" si="1"/>
        <v>0</v>
      </c>
      <c r="J29" s="17"/>
      <c r="K29" s="16">
        <v>8</v>
      </c>
      <c r="L29" s="26" t="s">
        <v>164</v>
      </c>
      <c r="M29" s="26" t="s">
        <v>156</v>
      </c>
      <c r="N29" s="16" t="s">
        <v>94</v>
      </c>
      <c r="O29" s="27">
        <v>0.5</v>
      </c>
      <c r="P29" s="17"/>
      <c r="Q29" s="17"/>
      <c r="R29" s="16">
        <f t="shared" si="2"/>
        <v>0</v>
      </c>
      <c r="S29" s="27">
        <f t="shared" si="3"/>
        <v>0</v>
      </c>
      <c r="T29" s="17"/>
    </row>
    <row r="30" spans="1:20" ht="10.5" customHeight="1"/>
    <row r="31" spans="1:20" s="28" customFormat="1" ht="19">
      <c r="A31" s="50" t="s">
        <v>9</v>
      </c>
      <c r="B31" s="51"/>
      <c r="C31" s="51"/>
      <c r="D31" s="52"/>
      <c r="K31" s="50" t="s">
        <v>9</v>
      </c>
      <c r="L31" s="51"/>
      <c r="M31" s="51"/>
      <c r="N31" s="52"/>
    </row>
    <row r="32" spans="1:20" s="28" customFormat="1" ht="19">
      <c r="A32" s="56" t="s">
        <v>10</v>
      </c>
      <c r="B32" s="57"/>
      <c r="C32" s="58"/>
      <c r="D32" s="29">
        <f>SUM(E6:E14)</f>
        <v>11</v>
      </c>
      <c r="G32" s="28" t="s">
        <v>17</v>
      </c>
      <c r="K32" s="56" t="s">
        <v>10</v>
      </c>
      <c r="L32" s="57"/>
      <c r="M32" s="58"/>
      <c r="N32" s="29">
        <f>SUM(O6:O14)</f>
        <v>11</v>
      </c>
      <c r="Q32" s="28" t="s">
        <v>17</v>
      </c>
    </row>
    <row r="33" spans="1:17" s="28" customFormat="1" ht="19">
      <c r="A33" s="56" t="s">
        <v>11</v>
      </c>
      <c r="B33" s="57"/>
      <c r="C33" s="58"/>
      <c r="D33" s="29">
        <v>1</v>
      </c>
      <c r="G33" s="28" t="s">
        <v>77</v>
      </c>
      <c r="K33" s="56" t="s">
        <v>11</v>
      </c>
      <c r="L33" s="57"/>
      <c r="M33" s="58"/>
      <c r="N33" s="29">
        <v>1</v>
      </c>
      <c r="Q33" s="28" t="s">
        <v>77</v>
      </c>
    </row>
    <row r="34" spans="1:17" s="28" customFormat="1" ht="19">
      <c r="A34" s="56" t="s">
        <v>114</v>
      </c>
      <c r="B34" s="57"/>
      <c r="C34" s="58"/>
      <c r="D34" s="29"/>
      <c r="K34" s="56" t="s">
        <v>114</v>
      </c>
      <c r="L34" s="57"/>
      <c r="M34" s="58"/>
      <c r="N34" s="29"/>
    </row>
    <row r="35" spans="1:17" s="28" customFormat="1" ht="19">
      <c r="A35" s="56" t="s">
        <v>12</v>
      </c>
      <c r="B35" s="57"/>
      <c r="C35" s="58"/>
      <c r="D35" s="29">
        <f>((I6*1.5)+(I7*1.5)+(I8*2)+(I9*1.5)+(I10*0.5)+(I11*1)+(I12*1)+(I13*0.5)+(I14*1.5)+(I15*0.5)+(I16*0.5))/12</f>
        <v>0</v>
      </c>
      <c r="G35" s="28" t="s">
        <v>17</v>
      </c>
      <c r="K35" s="56" t="s">
        <v>12</v>
      </c>
      <c r="L35" s="57"/>
      <c r="M35" s="58"/>
      <c r="N35" s="29">
        <f>((I6*1.5)+(I7*1.5)+(I8*2)+(I9*1.5)+(I10*0.5)+(I11*1)+(I12*1)+(I13*0.5)+(I14*1.5)+(I15*0.5)+(I16*0.5))/12</f>
        <v>0</v>
      </c>
      <c r="Q35" s="28" t="s">
        <v>17</v>
      </c>
    </row>
    <row r="36" spans="1:17" s="28" customFormat="1" ht="19">
      <c r="A36" s="50" t="s">
        <v>13</v>
      </c>
      <c r="B36" s="51"/>
      <c r="C36" s="51"/>
      <c r="D36" s="52"/>
      <c r="G36" s="28" t="s">
        <v>76</v>
      </c>
      <c r="K36" s="50" t="s">
        <v>13</v>
      </c>
      <c r="L36" s="51"/>
      <c r="M36" s="51"/>
      <c r="N36" s="52"/>
      <c r="Q36" s="28" t="s">
        <v>76</v>
      </c>
    </row>
    <row r="37" spans="1:17" s="28" customFormat="1" ht="19">
      <c r="A37" s="30" t="s">
        <v>14</v>
      </c>
      <c r="B37" s="30"/>
      <c r="C37" s="30"/>
      <c r="D37" s="30"/>
      <c r="K37" s="30" t="s">
        <v>14</v>
      </c>
      <c r="L37" s="30"/>
      <c r="M37" s="30"/>
      <c r="N37" s="30"/>
    </row>
    <row r="38" spans="1:17" s="28" customFormat="1" ht="19">
      <c r="A38" s="30" t="s">
        <v>15</v>
      </c>
      <c r="B38" s="30"/>
      <c r="C38" s="30"/>
      <c r="D38" s="30"/>
      <c r="G38" s="28" t="s">
        <v>17</v>
      </c>
      <c r="K38" s="30" t="s">
        <v>15</v>
      </c>
      <c r="L38" s="30"/>
      <c r="M38" s="30"/>
      <c r="N38" s="30"/>
      <c r="Q38" s="28" t="s">
        <v>17</v>
      </c>
    </row>
    <row r="39" spans="1:17" s="28" customFormat="1" ht="19">
      <c r="A39" s="30" t="s">
        <v>16</v>
      </c>
      <c r="B39" s="31"/>
      <c r="C39" s="32"/>
      <c r="D39" s="30"/>
      <c r="G39" s="28" t="s">
        <v>78</v>
      </c>
      <c r="K39" s="30" t="s">
        <v>16</v>
      </c>
      <c r="L39" s="31"/>
      <c r="M39" s="32"/>
      <c r="N39" s="30"/>
      <c r="Q39" s="28" t="s">
        <v>78</v>
      </c>
    </row>
    <row r="64" ht="13.5" customHeight="1"/>
    <row r="98" ht="11.25" customHeight="1"/>
  </sheetData>
  <mergeCells count="28">
    <mergeCell ref="A31:D31"/>
    <mergeCell ref="K31:N31"/>
    <mergeCell ref="A35:C35"/>
    <mergeCell ref="K35:M35"/>
    <mergeCell ref="A36:D36"/>
    <mergeCell ref="K36:N36"/>
    <mergeCell ref="A32:C32"/>
    <mergeCell ref="K32:M32"/>
    <mergeCell ref="A33:C33"/>
    <mergeCell ref="K33:M33"/>
    <mergeCell ref="A34:C34"/>
    <mergeCell ref="K34:M34"/>
    <mergeCell ref="B21:C21"/>
    <mergeCell ref="L21:M21"/>
    <mergeCell ref="B5:C5"/>
    <mergeCell ref="L5:M5"/>
    <mergeCell ref="A1:J1"/>
    <mergeCell ref="K1:T1"/>
    <mergeCell ref="D2:E2"/>
    <mergeCell ref="B3:B4"/>
    <mergeCell ref="C3:C4"/>
    <mergeCell ref="D3:D4"/>
    <mergeCell ref="J3:J4"/>
    <mergeCell ref="L3:L4"/>
    <mergeCell ref="M3:M4"/>
    <mergeCell ref="N3:N4"/>
    <mergeCell ref="T3:T4"/>
    <mergeCell ref="N2:O2"/>
  </mergeCells>
  <pageMargins left="0.39370078740157483" right="0" top="0.35433070866141736" bottom="0.35433070866141736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6"/>
  <sheetViews>
    <sheetView workbookViewId="0">
      <selection activeCell="A2" sqref="A2"/>
    </sheetView>
  </sheetViews>
  <sheetFormatPr defaultColWidth="9" defaultRowHeight="23"/>
  <cols>
    <col min="1" max="1" width="9" style="1"/>
    <col min="2" max="2" width="37.90625" style="1" customWidth="1"/>
    <col min="3" max="3" width="38.453125" style="1" customWidth="1"/>
    <col min="4" max="16384" width="9" style="1"/>
  </cols>
  <sheetData>
    <row r="1" spans="1:3" ht="26">
      <c r="A1" s="44" t="s">
        <v>68</v>
      </c>
      <c r="B1" s="44"/>
      <c r="C1" s="44"/>
    </row>
    <row r="2" spans="1:3">
      <c r="A2" s="33" t="s">
        <v>165</v>
      </c>
    </row>
    <row r="3" spans="1:3">
      <c r="A3" s="3" t="s">
        <v>69</v>
      </c>
      <c r="B3" s="3" t="s">
        <v>71</v>
      </c>
      <c r="C3" s="3" t="s">
        <v>70</v>
      </c>
    </row>
    <row r="4" spans="1:3">
      <c r="A4" s="62">
        <v>1</v>
      </c>
      <c r="B4" s="8"/>
      <c r="C4" s="8"/>
    </row>
    <row r="5" spans="1:3">
      <c r="A5" s="63"/>
      <c r="B5" s="7"/>
      <c r="C5" s="7"/>
    </row>
    <row r="6" spans="1:3">
      <c r="A6" s="63"/>
      <c r="B6" s="7"/>
      <c r="C6" s="7"/>
    </row>
    <row r="7" spans="1:3">
      <c r="A7" s="63"/>
      <c r="B7" s="7"/>
      <c r="C7" s="7"/>
    </row>
    <row r="8" spans="1:3">
      <c r="A8" s="63"/>
      <c r="B8" s="7"/>
      <c r="C8" s="7"/>
    </row>
    <row r="9" spans="1:3">
      <c r="A9" s="63"/>
      <c r="B9" s="7"/>
      <c r="C9" s="7"/>
    </row>
    <row r="10" spans="1:3">
      <c r="A10" s="63"/>
      <c r="B10" s="7"/>
      <c r="C10" s="7"/>
    </row>
    <row r="11" spans="1:3">
      <c r="A11" s="63"/>
      <c r="B11" s="7"/>
      <c r="C11" s="7"/>
    </row>
    <row r="12" spans="1:3">
      <c r="A12" s="63"/>
      <c r="B12" s="7"/>
      <c r="C12" s="7"/>
    </row>
    <row r="13" spans="1:3">
      <c r="A13" s="63"/>
      <c r="B13" s="10"/>
      <c r="C13" s="10"/>
    </row>
    <row r="14" spans="1:3">
      <c r="A14" s="63"/>
      <c r="B14" s="5" t="s">
        <v>73</v>
      </c>
      <c r="C14" s="5" t="s">
        <v>72</v>
      </c>
    </row>
    <row r="15" spans="1:3">
      <c r="A15" s="63"/>
      <c r="B15" s="5" t="s">
        <v>74</v>
      </c>
      <c r="C15" s="5" t="s">
        <v>79</v>
      </c>
    </row>
    <row r="16" spans="1:3">
      <c r="A16" s="64"/>
      <c r="B16" s="9" t="s">
        <v>75</v>
      </c>
      <c r="C16" s="9"/>
    </row>
    <row r="17" spans="1:3">
      <c r="A17" s="3" t="s">
        <v>69</v>
      </c>
      <c r="B17" s="3" t="s">
        <v>71</v>
      </c>
      <c r="C17" s="3" t="s">
        <v>70</v>
      </c>
    </row>
    <row r="18" spans="1:3">
      <c r="A18" s="62">
        <v>2</v>
      </c>
      <c r="B18" s="8"/>
      <c r="C18" s="8"/>
    </row>
    <row r="19" spans="1:3">
      <c r="A19" s="63"/>
      <c r="B19" s="7"/>
      <c r="C19" s="7"/>
    </row>
    <row r="20" spans="1:3">
      <c r="A20" s="63"/>
      <c r="B20" s="7"/>
      <c r="C20" s="7"/>
    </row>
    <row r="21" spans="1:3">
      <c r="A21" s="63"/>
      <c r="B21" s="7"/>
      <c r="C21" s="7"/>
    </row>
    <row r="22" spans="1:3">
      <c r="A22" s="63"/>
      <c r="B22" s="7"/>
      <c r="C22" s="7"/>
    </row>
    <row r="23" spans="1:3">
      <c r="A23" s="63"/>
      <c r="B23" s="7"/>
      <c r="C23" s="7"/>
    </row>
    <row r="24" spans="1:3">
      <c r="A24" s="63"/>
      <c r="B24" s="7"/>
      <c r="C24" s="7"/>
    </row>
    <row r="25" spans="1:3">
      <c r="A25" s="63"/>
      <c r="B25" s="7"/>
      <c r="C25" s="7"/>
    </row>
    <row r="26" spans="1:3">
      <c r="A26" s="63"/>
      <c r="B26" s="7"/>
      <c r="C26" s="7"/>
    </row>
    <row r="27" spans="1:3">
      <c r="A27" s="63"/>
      <c r="B27" s="10"/>
      <c r="C27" s="10"/>
    </row>
    <row r="28" spans="1:3">
      <c r="A28" s="63"/>
      <c r="B28" s="5" t="s">
        <v>73</v>
      </c>
      <c r="C28" s="5" t="s">
        <v>72</v>
      </c>
    </row>
    <row r="29" spans="1:3">
      <c r="A29" s="63"/>
      <c r="B29" s="5" t="s">
        <v>74</v>
      </c>
      <c r="C29" s="5" t="s">
        <v>80</v>
      </c>
    </row>
    <row r="30" spans="1:3">
      <c r="A30" s="64"/>
      <c r="B30" s="9" t="s">
        <v>75</v>
      </c>
      <c r="C30" s="9"/>
    </row>
    <row r="34" spans="1:3" ht="26">
      <c r="A34" s="44" t="s">
        <v>68</v>
      </c>
      <c r="B34" s="44"/>
      <c r="C34" s="44"/>
    </row>
    <row r="35" spans="1:3">
      <c r="A35" s="33" t="s">
        <v>167</v>
      </c>
    </row>
    <row r="36" spans="1:3">
      <c r="A36" s="3" t="s">
        <v>69</v>
      </c>
      <c r="B36" s="3" t="s">
        <v>71</v>
      </c>
      <c r="C36" s="3" t="s">
        <v>70</v>
      </c>
    </row>
    <row r="37" spans="1:3">
      <c r="A37" s="62">
        <v>1</v>
      </c>
      <c r="B37" s="8"/>
      <c r="C37" s="8"/>
    </row>
    <row r="38" spans="1:3">
      <c r="A38" s="63"/>
      <c r="B38" s="7"/>
      <c r="C38" s="7"/>
    </row>
    <row r="39" spans="1:3">
      <c r="A39" s="63"/>
      <c r="B39" s="7"/>
      <c r="C39" s="7"/>
    </row>
    <row r="40" spans="1:3">
      <c r="A40" s="63"/>
      <c r="B40" s="7"/>
      <c r="C40" s="7"/>
    </row>
    <row r="41" spans="1:3">
      <c r="A41" s="63"/>
      <c r="B41" s="7"/>
      <c r="C41" s="7"/>
    </row>
    <row r="42" spans="1:3">
      <c r="A42" s="63"/>
      <c r="B42" s="7"/>
      <c r="C42" s="7"/>
    </row>
    <row r="43" spans="1:3">
      <c r="A43" s="63"/>
      <c r="B43" s="7"/>
      <c r="C43" s="7"/>
    </row>
    <row r="44" spans="1:3">
      <c r="A44" s="63"/>
      <c r="B44" s="7"/>
      <c r="C44" s="7"/>
    </row>
    <row r="45" spans="1:3">
      <c r="A45" s="63"/>
      <c r="B45" s="7"/>
      <c r="C45" s="7"/>
    </row>
    <row r="46" spans="1:3">
      <c r="A46" s="63"/>
      <c r="B46" s="10"/>
      <c r="C46" s="10"/>
    </row>
    <row r="47" spans="1:3">
      <c r="A47" s="63"/>
      <c r="B47" s="5" t="s">
        <v>73</v>
      </c>
      <c r="C47" s="5" t="s">
        <v>72</v>
      </c>
    </row>
    <row r="48" spans="1:3">
      <c r="A48" s="63"/>
      <c r="B48" s="5" t="s">
        <v>74</v>
      </c>
      <c r="C48" s="5" t="s">
        <v>79</v>
      </c>
    </row>
    <row r="49" spans="1:3">
      <c r="A49" s="64"/>
      <c r="B49" s="9" t="s">
        <v>75</v>
      </c>
      <c r="C49" s="9"/>
    </row>
    <row r="50" spans="1:3">
      <c r="A50" s="3" t="s">
        <v>69</v>
      </c>
      <c r="B50" s="3" t="s">
        <v>71</v>
      </c>
      <c r="C50" s="3" t="s">
        <v>70</v>
      </c>
    </row>
    <row r="51" spans="1:3">
      <c r="A51" s="62">
        <v>2</v>
      </c>
      <c r="B51" s="8"/>
      <c r="C51" s="8"/>
    </row>
    <row r="52" spans="1:3">
      <c r="A52" s="63"/>
      <c r="B52" s="7"/>
      <c r="C52" s="7"/>
    </row>
    <row r="53" spans="1:3">
      <c r="A53" s="63"/>
      <c r="B53" s="7"/>
      <c r="C53" s="7"/>
    </row>
    <row r="54" spans="1:3">
      <c r="A54" s="63"/>
      <c r="B54" s="7"/>
      <c r="C54" s="7"/>
    </row>
    <row r="55" spans="1:3">
      <c r="A55" s="63"/>
      <c r="B55" s="7"/>
      <c r="C55" s="7"/>
    </row>
    <row r="56" spans="1:3">
      <c r="A56" s="63"/>
      <c r="B56" s="7"/>
      <c r="C56" s="7"/>
    </row>
    <row r="57" spans="1:3">
      <c r="A57" s="63"/>
      <c r="B57" s="7"/>
      <c r="C57" s="7"/>
    </row>
    <row r="58" spans="1:3">
      <c r="A58" s="63"/>
      <c r="B58" s="7"/>
      <c r="C58" s="7"/>
    </row>
    <row r="59" spans="1:3">
      <c r="A59" s="63"/>
      <c r="B59" s="7"/>
      <c r="C59" s="7"/>
    </row>
    <row r="60" spans="1:3">
      <c r="A60" s="63"/>
      <c r="B60" s="10"/>
      <c r="C60" s="10"/>
    </row>
    <row r="61" spans="1:3">
      <c r="A61" s="63"/>
      <c r="B61" s="5" t="s">
        <v>73</v>
      </c>
      <c r="C61" s="5" t="s">
        <v>72</v>
      </c>
    </row>
    <row r="62" spans="1:3">
      <c r="A62" s="63"/>
      <c r="B62" s="5" t="s">
        <v>74</v>
      </c>
      <c r="C62" s="5" t="s">
        <v>80</v>
      </c>
    </row>
    <row r="63" spans="1:3">
      <c r="A63" s="64"/>
      <c r="B63" s="9" t="s">
        <v>75</v>
      </c>
      <c r="C63" s="9"/>
    </row>
    <row r="67" spans="1:3" ht="26">
      <c r="A67" s="44" t="s">
        <v>68</v>
      </c>
      <c r="B67" s="44"/>
      <c r="C67" s="44"/>
    </row>
    <row r="68" spans="1:3">
      <c r="A68" s="33" t="s">
        <v>166</v>
      </c>
    </row>
    <row r="69" spans="1:3">
      <c r="A69" s="3" t="s">
        <v>69</v>
      </c>
      <c r="B69" s="3" t="s">
        <v>71</v>
      </c>
      <c r="C69" s="3" t="s">
        <v>70</v>
      </c>
    </row>
    <row r="70" spans="1:3">
      <c r="A70" s="62">
        <v>1</v>
      </c>
      <c r="B70" s="8"/>
      <c r="C70" s="8"/>
    </row>
    <row r="71" spans="1:3">
      <c r="A71" s="63"/>
      <c r="B71" s="7"/>
      <c r="C71" s="7"/>
    </row>
    <row r="72" spans="1:3">
      <c r="A72" s="63"/>
      <c r="B72" s="7"/>
      <c r="C72" s="7"/>
    </row>
    <row r="73" spans="1:3">
      <c r="A73" s="63"/>
      <c r="B73" s="7"/>
      <c r="C73" s="7"/>
    </row>
    <row r="74" spans="1:3">
      <c r="A74" s="63"/>
      <c r="B74" s="7"/>
      <c r="C74" s="7"/>
    </row>
    <row r="75" spans="1:3">
      <c r="A75" s="63"/>
      <c r="B75" s="7"/>
      <c r="C75" s="7"/>
    </row>
    <row r="76" spans="1:3">
      <c r="A76" s="63"/>
      <c r="B76" s="7"/>
      <c r="C76" s="7"/>
    </row>
    <row r="77" spans="1:3">
      <c r="A77" s="63"/>
      <c r="B77" s="7"/>
      <c r="C77" s="7"/>
    </row>
    <row r="78" spans="1:3">
      <c r="A78" s="63"/>
      <c r="B78" s="7"/>
      <c r="C78" s="7"/>
    </row>
    <row r="79" spans="1:3">
      <c r="A79" s="63"/>
      <c r="B79" s="10"/>
      <c r="C79" s="10"/>
    </row>
    <row r="80" spans="1:3">
      <c r="A80" s="63"/>
      <c r="B80" s="5" t="s">
        <v>73</v>
      </c>
      <c r="C80" s="5" t="s">
        <v>72</v>
      </c>
    </row>
    <row r="81" spans="1:3">
      <c r="A81" s="63"/>
      <c r="B81" s="5" t="s">
        <v>74</v>
      </c>
      <c r="C81" s="5" t="s">
        <v>79</v>
      </c>
    </row>
    <row r="82" spans="1:3">
      <c r="A82" s="64"/>
      <c r="B82" s="9" t="s">
        <v>75</v>
      </c>
      <c r="C82" s="9"/>
    </row>
    <row r="83" spans="1:3">
      <c r="A83" s="3" t="s">
        <v>69</v>
      </c>
      <c r="B83" s="3" t="s">
        <v>71</v>
      </c>
      <c r="C83" s="3" t="s">
        <v>70</v>
      </c>
    </row>
    <row r="84" spans="1:3">
      <c r="A84" s="62">
        <v>2</v>
      </c>
      <c r="B84" s="8"/>
      <c r="C84" s="8"/>
    </row>
    <row r="85" spans="1:3">
      <c r="A85" s="63"/>
      <c r="B85" s="7"/>
      <c r="C85" s="7"/>
    </row>
    <row r="86" spans="1:3">
      <c r="A86" s="63"/>
      <c r="B86" s="7"/>
      <c r="C86" s="7"/>
    </row>
    <row r="87" spans="1:3">
      <c r="A87" s="63"/>
      <c r="B87" s="7"/>
      <c r="C87" s="7"/>
    </row>
    <row r="88" spans="1:3">
      <c r="A88" s="63"/>
      <c r="B88" s="7"/>
      <c r="C88" s="7"/>
    </row>
    <row r="89" spans="1:3">
      <c r="A89" s="63"/>
      <c r="B89" s="7"/>
      <c r="C89" s="7"/>
    </row>
    <row r="90" spans="1:3">
      <c r="A90" s="63"/>
      <c r="B90" s="7"/>
      <c r="C90" s="7"/>
    </row>
    <row r="91" spans="1:3">
      <c r="A91" s="63"/>
      <c r="B91" s="7"/>
      <c r="C91" s="7"/>
    </row>
    <row r="92" spans="1:3">
      <c r="A92" s="63"/>
      <c r="B92" s="7"/>
      <c r="C92" s="7"/>
    </row>
    <row r="93" spans="1:3">
      <c r="A93" s="63"/>
      <c r="B93" s="10"/>
      <c r="C93" s="10"/>
    </row>
    <row r="94" spans="1:3">
      <c r="A94" s="63"/>
      <c r="B94" s="5" t="s">
        <v>73</v>
      </c>
      <c r="C94" s="5" t="s">
        <v>72</v>
      </c>
    </row>
    <row r="95" spans="1:3">
      <c r="A95" s="63"/>
      <c r="B95" s="5" t="s">
        <v>74</v>
      </c>
      <c r="C95" s="5" t="s">
        <v>80</v>
      </c>
    </row>
    <row r="96" spans="1:3">
      <c r="A96" s="64"/>
      <c r="B96" s="9" t="s">
        <v>75</v>
      </c>
      <c r="C96" s="9"/>
    </row>
  </sheetData>
  <mergeCells count="9">
    <mergeCell ref="A67:C67"/>
    <mergeCell ref="A70:A82"/>
    <mergeCell ref="A84:A96"/>
    <mergeCell ref="A4:A16"/>
    <mergeCell ref="A1:C1"/>
    <mergeCell ref="A18:A30"/>
    <mergeCell ref="A34:C34"/>
    <mergeCell ref="A37:A49"/>
    <mergeCell ref="A51:A63"/>
  </mergeCells>
  <pageMargins left="0.51181102362204722" right="0.19685039370078741" top="0.59055118110236227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ปก</vt:lpstr>
      <vt:lpstr>คำแนะนำ</vt:lpstr>
      <vt:lpstr>ข้อมูลส่วนตัว ม.1</vt:lpstr>
      <vt:lpstr>ข้อมูลส่วนตัว ม.2</vt:lpstr>
      <vt:lpstr>ข้อมูลส่วนตัว ม.3</vt:lpstr>
      <vt:lpstr>แบบรายงานผล ม.1ภ.1-2</vt:lpstr>
      <vt:lpstr>แบบรายงาน ม.2ภ.1-2</vt:lpstr>
      <vt:lpstr>แบบรายงานม.3ภ1-2</vt:lpstr>
      <vt:lpstr>ความเห็นของครูผู้ปกครอง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</cp:lastModifiedBy>
  <cp:lastPrinted>2023-05-20T02:40:47Z</cp:lastPrinted>
  <dcterms:created xsi:type="dcterms:W3CDTF">2015-08-25T04:22:45Z</dcterms:created>
  <dcterms:modified xsi:type="dcterms:W3CDTF">2023-05-20T02:40:54Z</dcterms:modified>
</cp:coreProperties>
</file>